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10" windowHeight="9855"/>
  </bookViews>
  <sheets>
    <sheet name="Lic" sheetId="10" r:id="rId1"/>
    <sheet name="Formulario N°1" sheetId="8" r:id="rId2"/>
    <sheet name="Formulario Nº2" sheetId="12" r:id="rId3"/>
    <sheet name="Formulario N°3" sheetId="7" r:id="rId4"/>
    <sheet name="Formulario Nº4.1" sheetId="11" r:id="rId5"/>
    <sheet name="Formulario Nº4.2" sheetId="13" r:id="rId6"/>
    <sheet name="Formulario Nº4.3" sheetId="14" r:id="rId7"/>
    <sheet name="Formulario Nº4.4" sheetId="15" r:id="rId8"/>
  </sheets>
  <definedNames>
    <definedName name="_xlnm.Print_Area" localSheetId="2">'Formulario Nº2'!$A$10:$F$249</definedName>
  </definedNames>
  <calcPr calcId="152511"/>
</workbook>
</file>

<file path=xl/calcChain.xml><?xml version="1.0" encoding="utf-8"?>
<calcChain xmlns="http://schemas.openxmlformats.org/spreadsheetml/2006/main">
  <c r="C67" i="14"/>
  <c r="C69"/>
  <c r="C68"/>
  <c r="C65" l="1"/>
  <c r="C64"/>
  <c r="C55"/>
  <c r="C63" s="1"/>
  <c r="I41"/>
  <c r="H41"/>
  <c r="G41"/>
  <c r="F41"/>
  <c r="E41"/>
  <c r="D41"/>
  <c r="C41"/>
  <c r="I24"/>
  <c r="H24"/>
  <c r="H29" s="1"/>
  <c r="G24"/>
  <c r="F24"/>
  <c r="E24"/>
  <c r="D24"/>
  <c r="D29" s="1"/>
  <c r="C24"/>
  <c r="I20"/>
  <c r="H20"/>
  <c r="G20"/>
  <c r="F20"/>
  <c r="E20"/>
  <c r="D20"/>
  <c r="C20"/>
  <c r="E25" l="1"/>
  <c r="E42" s="1"/>
  <c r="I29"/>
  <c r="C25"/>
  <c r="C42" s="1"/>
  <c r="G25"/>
  <c r="G42" s="1"/>
  <c r="F25"/>
  <c r="F42" s="1"/>
  <c r="E29"/>
  <c r="I25"/>
  <c r="I42" s="1"/>
  <c r="H25"/>
  <c r="H42" s="1"/>
  <c r="C62" s="1"/>
  <c r="C66" s="1"/>
  <c r="D25"/>
  <c r="D42" s="1"/>
  <c r="F29"/>
  <c r="C29"/>
  <c r="G29"/>
  <c r="F53" i="12" l="1"/>
  <c r="F100"/>
  <c r="F143"/>
  <c r="F186"/>
  <c r="F233"/>
</calcChain>
</file>

<file path=xl/sharedStrings.xml><?xml version="1.0" encoding="utf-8"?>
<sst xmlns="http://schemas.openxmlformats.org/spreadsheetml/2006/main" count="780" uniqueCount="365">
  <si>
    <t>GERENCIA DE INGENIERÍA Y TECNOLOGÍA</t>
  </si>
  <si>
    <t>Rev. 0</t>
  </si>
  <si>
    <t>METRO S.A.</t>
  </si>
  <si>
    <t>Precios a Suma Alzada, Excepto Ítemes Indicados Explicitamente a Precio Unitario</t>
  </si>
  <si>
    <t>PROPONENTE:</t>
  </si>
  <si>
    <t>A SUMA ALZADA ( salvo ítemes indicados explicitamente a precio unitario)</t>
  </si>
  <si>
    <t>ÍTEM</t>
  </si>
  <si>
    <t>DESCRIPCIÓN</t>
  </si>
  <si>
    <t>UNIDAD</t>
  </si>
  <si>
    <t>CANTIDAD</t>
  </si>
  <si>
    <t>P. UNITARIO TOTAL (UF)</t>
  </si>
  <si>
    <t>P. TOTAL (UF)</t>
  </si>
  <si>
    <t>INGENIERÍA</t>
  </si>
  <si>
    <t xml:space="preserve">Revisión y Modificaciones del Proyecto, Detalles Funcionales y Operativos, Protocolos de Prueba  </t>
  </si>
  <si>
    <t>gl</t>
  </si>
  <si>
    <t>y Ejecución de Pruebas de Puesta en Servicio.</t>
  </si>
  <si>
    <t>Planos y Documentación As-Built (copia en papel y electrónico, manuales de operación y otros según Contrato).</t>
  </si>
  <si>
    <t>c/u</t>
  </si>
  <si>
    <t>Suministros y/o Montajes Varios (Monto impuesto por Metro S.A.)</t>
  </si>
  <si>
    <t>u</t>
  </si>
  <si>
    <t>VALORES EN UF IMPUESTOS INCLUIDOS</t>
  </si>
  <si>
    <t>SUMINISTRO EQUIPAMIENTO</t>
  </si>
  <si>
    <t>Suministro Tableros de Distribución</t>
  </si>
  <si>
    <t>Suministro Canalizaciones y Conductores</t>
  </si>
  <si>
    <t>Montaje Y Pruebas equipamiento completo Conjunto UPS. Incluido calibraciones protección, mando y control</t>
  </si>
  <si>
    <t>Montaje y Pruebas equipamiento completo Tableros de Distribución. Incluido calibraciones protección, mando y control</t>
  </si>
  <si>
    <t>Suministro Conjunto UPS</t>
  </si>
  <si>
    <t xml:space="preserve">DETALLE DE PRECIOS </t>
  </si>
  <si>
    <t xml:space="preserve">TOTAL </t>
  </si>
  <si>
    <t>Cableado de fuerza baja tensión para alimentadores y traslado de circuitos</t>
  </si>
  <si>
    <t>Ferretería y materiales menores (abrazaderas, pernos, tuercas, golillas, marcas, amarras, etc)</t>
  </si>
  <si>
    <t>Banco de Baterias tipo Plomo-Acido para  60 minutos de autonomia y 20 KVA. Incluye cables interceldas y rack antisísmico.</t>
  </si>
  <si>
    <t>Banco de Baterias tipo Plomo-Acido para  30 minutos de autonomia y 20 KVA. Incluye cables interceldas y rack antisísmico.</t>
  </si>
  <si>
    <t>Pruebas Funcionales Completas Conjunto UPS  y Tableros de Distribución. Incluida pruebas al Sistema Alarmas y Monitoreo UPS.</t>
  </si>
  <si>
    <t xml:space="preserve">Desmontaje y  retiro de tableros, equipos electrónicos, cableado, canalizaciones, etc. Incluye transporte y entrega de </t>
  </si>
  <si>
    <t>residuos peligrosos a empresa especialista.</t>
  </si>
  <si>
    <t>Suministros  Varios</t>
  </si>
  <si>
    <t xml:space="preserve">Tablero de Distribución Preferencial Auxiliar, según unilineal </t>
  </si>
  <si>
    <t xml:space="preserve">Tablero de Distribución UPS Locales Técnicos, según unilineal </t>
  </si>
  <si>
    <t xml:space="preserve">Tablero de Distribución UPS Sala de Tableros, según unilineal </t>
  </si>
  <si>
    <t xml:space="preserve">Tablero de Distribución Preferencial Locales Técnicos, según unilineal </t>
  </si>
  <si>
    <t xml:space="preserve">Tablero de Distribución Preferencial Sala de Tableros, según unilineal </t>
  </si>
  <si>
    <t>UPS 20KVA, 3Ø, 380 VAC, 50 Hz. Incluye Tablero Bypass de Mantención Automático de 20 KVA 3Ø, según unilineal.</t>
  </si>
  <si>
    <t>Suministro de Interruptores y accesorios de montaje</t>
  </si>
  <si>
    <t>Sistema de comunicaciones, monitoreo y alarma de UPS. Incluye sofware y equipo HMI.</t>
  </si>
  <si>
    <t>Canalizaciones de baja tensión, control y comunicaciones</t>
  </si>
  <si>
    <t>Cableado de control y comunicaciones</t>
  </si>
  <si>
    <t>Tendido cableado BT, Control y Comunicaciones</t>
  </si>
  <si>
    <t>Montaje Canalizaciones BT, Control y Comunicaciones.</t>
  </si>
  <si>
    <t>MONTAJE, PRUEBAS FUNCIONALES Y PUESTA EN SERVICIO</t>
  </si>
  <si>
    <t xml:space="preserve">DESMONTAJE Y RETIRO DE EQUIPAMIENTO </t>
  </si>
  <si>
    <t>OBRAS ESPECIALES A PRECIO UNITARIO A SOLICITUD DE METRO S.A.</t>
  </si>
  <si>
    <t>Basculamiento de cargas a los nuevos tableros de distribución.</t>
  </si>
  <si>
    <t>Levantamiento de cargas en tableros existentes e identificación de los punto de alimentación de los sistemas críticos de Metro S.A.</t>
  </si>
  <si>
    <t>L4UPS1</t>
  </si>
  <si>
    <t>L4UPS1.1</t>
  </si>
  <si>
    <t>L4UPS1.2</t>
  </si>
  <si>
    <t>L4UPS1.3</t>
  </si>
  <si>
    <t>L4UPS2</t>
  </si>
  <si>
    <t>L4UPS2.1</t>
  </si>
  <si>
    <t>L4UPS2.2</t>
  </si>
  <si>
    <t>L4UPS2.3</t>
  </si>
  <si>
    <t>L4UPS2.4</t>
  </si>
  <si>
    <t>L4UPS3</t>
  </si>
  <si>
    <t>L4UPS3.1</t>
  </si>
  <si>
    <t>L4UPS3.2</t>
  </si>
  <si>
    <t>L4UPS3.3</t>
  </si>
  <si>
    <t>L4UPS3.4</t>
  </si>
  <si>
    <t>L4UPS3.5</t>
  </si>
  <si>
    <t>L4UPS4</t>
  </si>
  <si>
    <t>L4UPS4.1</t>
  </si>
  <si>
    <t>L4UPS5</t>
  </si>
  <si>
    <t>L4UPS5.1</t>
  </si>
  <si>
    <t>L4UPS6</t>
  </si>
  <si>
    <t>L4UPS6.1</t>
  </si>
  <si>
    <t>L4UPS2.5</t>
  </si>
  <si>
    <t>L4UPS2.6</t>
  </si>
  <si>
    <t>L4UPS2.7</t>
  </si>
  <si>
    <t>L4UPS2.8</t>
  </si>
  <si>
    <t>L4UPS2.9</t>
  </si>
  <si>
    <t>L4UPS2.10</t>
  </si>
  <si>
    <t>BASCULAMIENTO DE CARGAS A NUEVOS TABLEROS DE DISTRIBUCIÓN</t>
  </si>
  <si>
    <t>L4AUPS1</t>
  </si>
  <si>
    <t>L4AUPS1.1</t>
  </si>
  <si>
    <t>L4AUPS1.2</t>
  </si>
  <si>
    <t>L4AUPS1.3</t>
  </si>
  <si>
    <t>L4AUPS2</t>
  </si>
  <si>
    <t>L4AUPS2.1</t>
  </si>
  <si>
    <t>L4AUPS2.2</t>
  </si>
  <si>
    <t>L4AUPS2.3</t>
  </si>
  <si>
    <t>L4AUPS2.4</t>
  </si>
  <si>
    <t>L4AUPS2.6</t>
  </si>
  <si>
    <t>L4AUPS2.7</t>
  </si>
  <si>
    <t>L4AUPS2.8</t>
  </si>
  <si>
    <t>L4AUPS2.9</t>
  </si>
  <si>
    <t>L4AUPS2.10</t>
  </si>
  <si>
    <t>L4AUPS2.11</t>
  </si>
  <si>
    <t>L4AUPS3</t>
  </si>
  <si>
    <t>L4AUPS3.1</t>
  </si>
  <si>
    <t>L4AUPS3.2</t>
  </si>
  <si>
    <t>L4AUPS3.3</t>
  </si>
  <si>
    <t>L4AUPS3.4</t>
  </si>
  <si>
    <t>L4AUPS3.5</t>
  </si>
  <si>
    <t>L4AUPS4</t>
  </si>
  <si>
    <t>L4AUPS4.1</t>
  </si>
  <si>
    <t>L4AUPS5</t>
  </si>
  <si>
    <t>L4AUPS5.1</t>
  </si>
  <si>
    <t>L4AUPS6</t>
  </si>
  <si>
    <t>L1UPS1.1</t>
  </si>
  <si>
    <t>L1UPS1.2</t>
  </si>
  <si>
    <t>L1UPS1.3</t>
  </si>
  <si>
    <t>L1UPS2</t>
  </si>
  <si>
    <t>L1UPS1</t>
  </si>
  <si>
    <t>L1UPS3</t>
  </si>
  <si>
    <t>L1UPS4</t>
  </si>
  <si>
    <t>L1UPS5</t>
  </si>
  <si>
    <t>L1UPS6</t>
  </si>
  <si>
    <t>L1UPS2.1</t>
  </si>
  <si>
    <t>L1UPS2.2</t>
  </si>
  <si>
    <t>L1UPS2.3</t>
  </si>
  <si>
    <t>L1UPS2.4</t>
  </si>
  <si>
    <t>L1UPS2.5</t>
  </si>
  <si>
    <t>L1UPS2.6</t>
  </si>
  <si>
    <t>L1UPS2.7</t>
  </si>
  <si>
    <t>L1UPS2.8</t>
  </si>
  <si>
    <t>L1UPS2.9</t>
  </si>
  <si>
    <t>L1UPS2.10</t>
  </si>
  <si>
    <t>L1UPS2.11</t>
  </si>
  <si>
    <t>L1UPS2.12</t>
  </si>
  <si>
    <t>L1UPS2.13</t>
  </si>
  <si>
    <t>L1UPS2.14</t>
  </si>
  <si>
    <t>L1UPS3.1</t>
  </si>
  <si>
    <t>L1UPS3.2</t>
  </si>
  <si>
    <t>L1UPS3.3</t>
  </si>
  <si>
    <t>L1UPS3.4</t>
  </si>
  <si>
    <t>L1UPS3.5</t>
  </si>
  <si>
    <t>L1UPS4.1</t>
  </si>
  <si>
    <t>L1UPS5.1</t>
  </si>
  <si>
    <t>L1UPS6.1</t>
  </si>
  <si>
    <t>L2UPS1.1</t>
  </si>
  <si>
    <t>L2UPS1.2</t>
  </si>
  <si>
    <t>L2UPS1.3</t>
  </si>
  <si>
    <t>L2UPS2</t>
  </si>
  <si>
    <t>L2UPS2.1</t>
  </si>
  <si>
    <t>L2UPS2.2</t>
  </si>
  <si>
    <t>L2UPS2.3</t>
  </si>
  <si>
    <t>L2UPS2.4</t>
  </si>
  <si>
    <t>L2UPS2.6</t>
  </si>
  <si>
    <t>L2UPS2.5</t>
  </si>
  <si>
    <t>L2UPS2.7</t>
  </si>
  <si>
    <t>L2UPS2.8</t>
  </si>
  <si>
    <t>L2UPS2.9</t>
  </si>
  <si>
    <t>L2UPS2.10</t>
  </si>
  <si>
    <t>L2UPS2.11</t>
  </si>
  <si>
    <t>L2UPS2.12</t>
  </si>
  <si>
    <t>L2UPS2.13</t>
  </si>
  <si>
    <t>L2UPS2.14</t>
  </si>
  <si>
    <t>L2UPS3.1</t>
  </si>
  <si>
    <t>L2UPS3.2</t>
  </si>
  <si>
    <t>L2UPS3.3</t>
  </si>
  <si>
    <t>L2UPS3.4</t>
  </si>
  <si>
    <t>L2UPS3.5</t>
  </si>
  <si>
    <t>L2UPS4</t>
  </si>
  <si>
    <t>L2UPS4.1</t>
  </si>
  <si>
    <t>L2UPS5</t>
  </si>
  <si>
    <t>L2UPS5.1</t>
  </si>
  <si>
    <t>L2UPS6</t>
  </si>
  <si>
    <t>L2UPS6.1</t>
  </si>
  <si>
    <t>Formulario Nº L2UPS</t>
  </si>
  <si>
    <t>Formulario Nº L1UPS</t>
  </si>
  <si>
    <t>Formulario Nº L4UPS</t>
  </si>
  <si>
    <t>Formulario Nº L4AUPS</t>
  </si>
  <si>
    <t>L5UPS1</t>
  </si>
  <si>
    <t>L5UPS1.1</t>
  </si>
  <si>
    <t>L5UPS1.2</t>
  </si>
  <si>
    <t>L5UPS1.3</t>
  </si>
  <si>
    <t>L5UPS2</t>
  </si>
  <si>
    <t>L5UPS2.1</t>
  </si>
  <si>
    <t>L5UPS2.2</t>
  </si>
  <si>
    <t>L5UPS2.3</t>
  </si>
  <si>
    <t>L5UPS2.4</t>
  </si>
  <si>
    <t>L5UPS2.5</t>
  </si>
  <si>
    <t>L5UPS2.6</t>
  </si>
  <si>
    <t>L5UPS2.7</t>
  </si>
  <si>
    <t>L5UPS2.8</t>
  </si>
  <si>
    <t>L5UPS2.9</t>
  </si>
  <si>
    <t>L5UPS2.10</t>
  </si>
  <si>
    <t>L5UPS2.11</t>
  </si>
  <si>
    <t>L5UPS2.12</t>
  </si>
  <si>
    <t>L5UPS2.13</t>
  </si>
  <si>
    <t>L5UPS2.14</t>
  </si>
  <si>
    <t>L5UPS3</t>
  </si>
  <si>
    <t>L5UPS3.1</t>
  </si>
  <si>
    <t>L5UPS3.2</t>
  </si>
  <si>
    <t>L5UPS3.3</t>
  </si>
  <si>
    <t>L5UPS3.4</t>
  </si>
  <si>
    <t>L5UPS3.5</t>
  </si>
  <si>
    <t>L5UPS4</t>
  </si>
  <si>
    <t>L5UPS4.1</t>
  </si>
  <si>
    <t>L5UPS5</t>
  </si>
  <si>
    <t>L5UPS5.1</t>
  </si>
  <si>
    <t>L5UPS6</t>
  </si>
  <si>
    <t>L5UPS6.1</t>
  </si>
  <si>
    <t>Formulario Nº L5UPS</t>
  </si>
  <si>
    <t>LINEA 1</t>
  </si>
  <si>
    <t>LINEA 2</t>
  </si>
  <si>
    <t>LINEA 4</t>
  </si>
  <si>
    <t>LINEA 4A</t>
  </si>
  <si>
    <t>LINEA 5</t>
  </si>
  <si>
    <t>Ítem</t>
  </si>
  <si>
    <t>Cantidad</t>
  </si>
  <si>
    <t>DESMONTAJE Y RETIRO DE EQUIPAMIENTO</t>
  </si>
  <si>
    <t>L1</t>
  </si>
  <si>
    <t>L2</t>
  </si>
  <si>
    <t>L4</t>
  </si>
  <si>
    <t>L4A</t>
  </si>
  <si>
    <t>L5</t>
  </si>
  <si>
    <t>ACTIVIDAD</t>
  </si>
  <si>
    <t>COSTO TOTAL IVA INCUIDO EN UF</t>
  </si>
  <si>
    <t>Precios a Suma Alzada</t>
  </si>
  <si>
    <t>Valor unitario IVA incluido (UF)</t>
  </si>
  <si>
    <t>Valor Total IVA incluido (UF)</t>
  </si>
  <si>
    <t>FORMULARIO N°1 RESUMEN DE PRECIOS PARA LA OFERTA ECONOMICA</t>
  </si>
  <si>
    <t>FORMULARIO N°2 DETALLE DE PRECIOS PARA LA OFERTA ECONOMICA</t>
  </si>
  <si>
    <t>FORMULARIO N°3  LISTADO DE REPUESTOS VALORIZADOS</t>
  </si>
  <si>
    <t>Equipos suministrados</t>
  </si>
  <si>
    <t>Repuesto</t>
  </si>
  <si>
    <t>Descripción del repuesto</t>
  </si>
  <si>
    <t>ITEM</t>
  </si>
  <si>
    <t>CAPACITACIÓN DE PERSONAL DE MANTENIMIENTO</t>
  </si>
  <si>
    <t>Santiago,…………………de 2016</t>
  </si>
  <si>
    <t>Nombre del Representante Legal del proponente</t>
  </si>
  <si>
    <t>Firma del Representante Legal del proponente</t>
  </si>
  <si>
    <t>PROPONENTE</t>
  </si>
  <si>
    <t xml:space="preserve">SUMINISTRO Y MONTAJE, CON OPCIÓN DE MANTENIMIENTO, DEL SISTEMA DE ALIMENTACIÓN 
ININTERRUMPIDA (UPS) CENTRALIZADO PARA ESTACIONES DE METRO SANTIAGO
</t>
  </si>
  <si>
    <t xml:space="preserve">SUMINISTRO Y MONTAJE, CON OPCIÓN  DE MANTENIMIENTO,  DEL SISTEMA DE ALIMENTACIÓN 
ININTERRUMPIDA (UPS) CENTRALIZADO PARA ESTACIONES DE METRO SANTIAGO
</t>
  </si>
  <si>
    <t xml:space="preserve">LICITACIÓN PÚBLICA SUMINISTRO Y MONTAJE, CON OPCIÓN DE MANTENIMIENTO,  DEL SISTEMA DE ALIMENTACIÓN ININTERRUMPIDA (UPS) CENTRALIZADO PARA ESTACIONES DE METRO SANTIAGO </t>
  </si>
  <si>
    <t>TOTAL PROYECTO (L1+L2+L4+L4A+L5) IVA INCLUIDO</t>
  </si>
  <si>
    <t>L5UPS7.1</t>
  </si>
  <si>
    <t>L5UPS7</t>
  </si>
  <si>
    <t>Pasadas de losa 110 mm de diametro.</t>
  </si>
  <si>
    <t>L5UPS6.2</t>
  </si>
  <si>
    <t>m</t>
  </si>
  <si>
    <t>Suministro y Montaje  BPC 200X100mm galvanizada para Bajo Andén. Incluye accesorios de montaje y materiales menores.</t>
  </si>
  <si>
    <t xml:space="preserve">OBRAS A PRECIO UNITARIO </t>
  </si>
  <si>
    <t>L4UPS7.1</t>
  </si>
  <si>
    <t>L4AUPS7</t>
  </si>
  <si>
    <t>L4AUPS6.2</t>
  </si>
  <si>
    <t>L4AUPS6.1</t>
  </si>
  <si>
    <t>L4UPS7</t>
  </si>
  <si>
    <t>L4UPS6.2</t>
  </si>
  <si>
    <t>L2UPS7.1</t>
  </si>
  <si>
    <t>L2UPS7</t>
  </si>
  <si>
    <t>L2UPS6.2</t>
  </si>
  <si>
    <t>L1UPS7.1</t>
  </si>
  <si>
    <t>L1UPS7</t>
  </si>
  <si>
    <t>L1UPS6.2</t>
  </si>
  <si>
    <t>Rev. 1</t>
  </si>
  <si>
    <t>OBRAS A PRECIO UNITARIO</t>
  </si>
  <si>
    <t>AÑOS</t>
  </si>
  <si>
    <t>TIPO DE UPS</t>
  </si>
  <si>
    <t>MESES</t>
  </si>
  <si>
    <t>VALOR MENSUAL</t>
  </si>
  <si>
    <t>TOTAL</t>
  </si>
  <si>
    <t>UPS CATEGORÍA A</t>
  </si>
  <si>
    <t>USO CATEGORIA B</t>
  </si>
  <si>
    <t>VALOR MENSUAL POR TIPO DE UPS EN UF IMPUESTOS INCLUIDOS</t>
  </si>
  <si>
    <t>10 AÑOS DE MANTENIMIENTO (A+B)</t>
  </si>
  <si>
    <t>SERVICIO</t>
  </si>
  <si>
    <t>MONTO TOTAL EN UF, IVA INCLUIDO</t>
  </si>
  <si>
    <t>RESUMEN TOTAL DE LA OFERTA EN UF IMPUESTOS INCLUIDOS</t>
  </si>
  <si>
    <t>FORMULARIO N°4.1</t>
  </si>
  <si>
    <t>VALOR TOTAL DE LA OFERTA ECONOMICA POR MANTENIMIENTO, EN UF, IVA INCLUIDO</t>
  </si>
  <si>
    <t>FORMULARIO N°4.2</t>
  </si>
  <si>
    <t>Nivel de intervención</t>
  </si>
  <si>
    <t>Cantidad de intervenciones anuales (1)</t>
  </si>
  <si>
    <t>Precio unitario por intervención (2)</t>
  </si>
  <si>
    <t>Precio Anual 
(3)=(1)*(2)</t>
  </si>
  <si>
    <t>Nº Años
(4)</t>
  </si>
  <si>
    <t>Valor ítem
(5)=(3)*(4)</t>
  </si>
  <si>
    <t>Nivel 2</t>
  </si>
  <si>
    <t>Nivel 3</t>
  </si>
  <si>
    <t>Nivel 4</t>
  </si>
  <si>
    <t>Valores de Mantenimiento a 5 años UPS Categoría A</t>
  </si>
  <si>
    <t>Valores de Mantenimiento a 10 años UPS Categoría B</t>
  </si>
  <si>
    <t>DESGLOSE VALOR TOTAL DE LA OFERTA ECONOMICA POR MANTENIMIENTO, EN UF, IVA INCLUIDO.</t>
  </si>
  <si>
    <t>LISTADO DE VALORES UNITARIOS DE BATERÍAS OFERTA ECONOMICA MANTENIMIENTO</t>
  </si>
  <si>
    <t>FORMULARIO N°4.4</t>
  </si>
  <si>
    <t>SISTEMA/SUBSISTEMA</t>
  </si>
  <si>
    <t>BATERIA</t>
  </si>
  <si>
    <t>[USD]
Impuestos Incluidos</t>
  </si>
  <si>
    <t>[UF]
Impuestos Incluidos</t>
  </si>
  <si>
    <t>…</t>
  </si>
  <si>
    <t>PRECIO UNITARIO DE REPUESTOS 
OPCIÓN 5 AÑOS</t>
  </si>
  <si>
    <t>PRECIO UNITARIO DE REPUESTOS 
OPCIÓN 10 AÑOS</t>
  </si>
  <si>
    <t>FORMULARIO N°4.3</t>
  </si>
  <si>
    <t>DESGLOSE DE VALORES UNITARIOS OFERTA ECONÓMICA POR MANTENIMIENTO</t>
  </si>
  <si>
    <t>5 AÑOS TOTAL DE MANTENIMIENTO (A+B)</t>
  </si>
  <si>
    <t>Valores de Mantenimiento a 10 años UPS Categoría A</t>
  </si>
  <si>
    <t>Valores de Mantenimiento a 5 años UPS Categoría B</t>
  </si>
  <si>
    <t>Estructura de sueldos</t>
  </si>
  <si>
    <t>Técnico</t>
  </si>
  <si>
    <t>Supervisor</t>
  </si>
  <si>
    <t>Administrador de Contrato</t>
  </si>
  <si>
    <t>Prevencionista de Riesgos</t>
  </si>
  <si>
    <t>Otro (*)</t>
  </si>
  <si>
    <t>Sueldo</t>
  </si>
  <si>
    <t>Gratificación</t>
  </si>
  <si>
    <t>Bono de asistencia</t>
  </si>
  <si>
    <t>Bono de desempeño</t>
  </si>
  <si>
    <t>Bono de responsabilidad</t>
  </si>
  <si>
    <t>Bono productividad</t>
  </si>
  <si>
    <t>Bono imponible por turno</t>
  </si>
  <si>
    <t>Recargo Legal</t>
  </si>
  <si>
    <t>Acuerdo Marco</t>
  </si>
  <si>
    <t>Total Imponible</t>
  </si>
  <si>
    <t>Asignación de movilización</t>
  </si>
  <si>
    <t>Asignación de colación</t>
  </si>
  <si>
    <t>Colación extra</t>
  </si>
  <si>
    <t>Total No Imponible</t>
  </si>
  <si>
    <t>Sueldo Bruto (1)</t>
  </si>
  <si>
    <t>Sueldo Líquido</t>
  </si>
  <si>
    <t>Sueldo Líquido (Con bonos días feriados)</t>
  </si>
  <si>
    <t>Sueldo Líquido (con domingos compensados)</t>
  </si>
  <si>
    <t>Ratio No-Imponible/Imponible</t>
  </si>
  <si>
    <t>Provisiones de Personal</t>
  </si>
  <si>
    <t>Aporte Patronal y Seguro Cesantía</t>
  </si>
  <si>
    <t>Bienestar, Exámenes y Fiestas Anuales</t>
  </si>
  <si>
    <t>Vacaciones</t>
  </si>
  <si>
    <t>Descanso dominical acumulado anual</t>
  </si>
  <si>
    <t>Bono días feriados</t>
  </si>
  <si>
    <t>Mayor costo reajuste de remuneraciones</t>
  </si>
  <si>
    <t>Seguro de Invalidez y Sobrevivencia (SIS)</t>
  </si>
  <si>
    <t>Indemnizaciones</t>
  </si>
  <si>
    <t>Seguro de Vida (Ley )</t>
  </si>
  <si>
    <t>Sub Total costo Provisiones Personal  (2)</t>
  </si>
  <si>
    <t>Total Costo Personal</t>
  </si>
  <si>
    <t>Estructura de costos directos</t>
  </si>
  <si>
    <t>Uniformes, Seguros, selección y capacitación</t>
  </si>
  <si>
    <t>Equipos adicionales</t>
  </si>
  <si>
    <t>Materiales e Imponderables</t>
  </si>
  <si>
    <t>Herramientas</t>
  </si>
  <si>
    <t>Multas e indemnización cliente</t>
  </si>
  <si>
    <t>Gastos puesta en marcha permanente</t>
  </si>
  <si>
    <t>Técnicos back up</t>
  </si>
  <si>
    <t>Supervisión general directa del contrato</t>
  </si>
  <si>
    <t>Costo financiero por boletas de garantía</t>
  </si>
  <si>
    <t>Otro (**)</t>
  </si>
  <si>
    <t>Total Costo Directo (3)</t>
  </si>
  <si>
    <t>Estructura de costos indirectos</t>
  </si>
  <si>
    <t>Gastos generales Utilidad</t>
  </si>
  <si>
    <t>Costos indirectos</t>
  </si>
  <si>
    <t>RESUMEN DE COSTOS</t>
  </si>
  <si>
    <t>Total Costo Directo</t>
  </si>
  <si>
    <t>Total Gastos Generales Indirectos</t>
  </si>
  <si>
    <t>Total Utilidad</t>
  </si>
  <si>
    <t>Total Cobro Neto ($)</t>
  </si>
  <si>
    <t>Total Cobro Neto (UF) Anual</t>
  </si>
  <si>
    <t>Otro (*): Indicar el cargo en esta fila</t>
  </si>
  <si>
    <t>Otro (**): Indicar otro costo en esta fila</t>
  </si>
  <si>
    <t>Valor UF</t>
  </si>
  <si>
    <t>5 AÑOS</t>
  </si>
  <si>
    <t>10 AÑOS</t>
  </si>
  <si>
    <t>Total Cobro Neto (UF) 60 Meses</t>
  </si>
  <si>
    <t>Total Cobro Neto (UF) 120 Meses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</si>
</sst>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F_-;\-* #,##0.00\ _F_-;_-* &quot;-&quot;\ _F_-;_-@_-"/>
    <numFmt numFmtId="165" formatCode="_(* #,##0.0000_);_(* \(#,##0.0000\);_(* &quot;-&quot;??_);_(@_)"/>
    <numFmt numFmtId="166" formatCode="[$$-340A]\ #,##0"/>
    <numFmt numFmtId="167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/>
    <xf numFmtId="0" fontId="9" fillId="0" borderId="3" xfId="0" applyFont="1" applyBorder="1" applyAlignment="1" applyProtection="1">
      <alignment horizontal="left"/>
    </xf>
    <xf numFmtId="39" fontId="9" fillId="0" borderId="3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5" fontId="5" fillId="0" borderId="0" xfId="1" applyNumberFormat="1" applyFont="1"/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/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10" xfId="0" applyFon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3" fontId="0" fillId="0" borderId="0" xfId="0" applyNumberFormat="1"/>
    <xf numFmtId="0" fontId="2" fillId="0" borderId="9" xfId="0" applyFont="1" applyBorder="1"/>
    <xf numFmtId="0" fontId="2" fillId="2" borderId="9" xfId="0" applyFont="1" applyFill="1" applyBorder="1"/>
    <xf numFmtId="1" fontId="0" fillId="0" borderId="9" xfId="0" applyNumberFormat="1" applyBorder="1"/>
    <xf numFmtId="4" fontId="7" fillId="0" borderId="9" xfId="0" applyNumberFormat="1" applyFont="1" applyBorder="1" applyAlignment="1">
      <alignment horizontal="center"/>
    </xf>
    <xf numFmtId="4" fontId="7" fillId="0" borderId="0" xfId="0" applyNumberFormat="1" applyFont="1" applyBorder="1"/>
    <xf numFmtId="0" fontId="7" fillId="0" borderId="0" xfId="0" applyFont="1"/>
    <xf numFmtId="0" fontId="0" fillId="0" borderId="7" xfId="0" applyBorder="1"/>
    <xf numFmtId="4" fontId="7" fillId="0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left"/>
    </xf>
    <xf numFmtId="39" fontId="9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>
      <alignment vertical="center" wrapText="1"/>
    </xf>
    <xf numFmtId="0" fontId="0" fillId="2" borderId="9" xfId="0" applyFill="1" applyBorder="1"/>
    <xf numFmtId="0" fontId="0" fillId="3" borderId="9" xfId="0" applyFill="1" applyBorder="1"/>
    <xf numFmtId="4" fontId="2" fillId="0" borderId="9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vertical="center"/>
    </xf>
    <xf numFmtId="4" fontId="2" fillId="0" borderId="9" xfId="0" applyNumberFormat="1" applyFont="1" applyBorder="1"/>
    <xf numFmtId="4" fontId="0" fillId="0" borderId="9" xfId="0" applyNumberFormat="1" applyBorder="1"/>
    <xf numFmtId="4" fontId="7" fillId="0" borderId="9" xfId="2" applyNumberFormat="1" applyFont="1" applyFill="1" applyBorder="1"/>
    <xf numFmtId="4" fontId="0" fillId="3" borderId="9" xfId="0" applyNumberFormat="1" applyFill="1" applyBorder="1"/>
    <xf numFmtId="4" fontId="7" fillId="2" borderId="9" xfId="2" applyNumberFormat="1" applyFont="1" applyFill="1" applyBorder="1"/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left" vertical="center"/>
    </xf>
    <xf numFmtId="0" fontId="2" fillId="0" borderId="0" xfId="0" applyFont="1"/>
    <xf numFmtId="0" fontId="8" fillId="0" borderId="0" xfId="0" applyFont="1" applyAlignment="1" applyProtection="1">
      <alignment horizontal="left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0" fillId="0" borderId="21" xfId="0" applyBorder="1"/>
    <xf numFmtId="0" fontId="2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9" xfId="0" applyFont="1" applyBorder="1" applyAlignment="1">
      <alignment horizontal="right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4" fillId="0" borderId="25" xfId="0" applyFont="1" applyBorder="1"/>
    <xf numFmtId="0" fontId="14" fillId="0" borderId="0" xfId="0" applyFont="1" applyBorder="1"/>
    <xf numFmtId="0" fontId="0" fillId="0" borderId="26" xfId="0" applyBorder="1"/>
    <xf numFmtId="0" fontId="0" fillId="0" borderId="25" xfId="0" applyBorder="1"/>
    <xf numFmtId="0" fontId="15" fillId="0" borderId="2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14" xfId="0" applyBorder="1"/>
    <xf numFmtId="0" fontId="8" fillId="0" borderId="0" xfId="0" applyFont="1" applyAlignment="1" applyProtection="1">
      <alignment horizontal="left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4" xfId="0" applyFont="1" applyBorder="1"/>
    <xf numFmtId="0" fontId="8" fillId="0" borderId="3" xfId="0" applyFont="1" applyBorder="1"/>
    <xf numFmtId="0" fontId="2" fillId="0" borderId="7" xfId="0" applyFont="1" applyBorder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4" fontId="0" fillId="4" borderId="9" xfId="0" applyNumberFormat="1" applyFill="1" applyBorder="1"/>
    <xf numFmtId="0" fontId="2" fillId="4" borderId="9" xfId="0" applyFont="1" applyFill="1" applyBorder="1" applyAlignment="1">
      <alignment horizontal="left" vertical="top" wrapText="1"/>
    </xf>
    <xf numFmtId="0" fontId="2" fillId="4" borderId="9" xfId="0" applyFont="1" applyFill="1" applyBorder="1"/>
    <xf numFmtId="0" fontId="15" fillId="0" borderId="0" xfId="0" applyFont="1" applyAlignment="1">
      <alignment vertical="top" wrapText="1"/>
    </xf>
    <xf numFmtId="0" fontId="8" fillId="0" borderId="0" xfId="0" applyFont="1" applyAlignment="1" applyProtection="1">
      <alignment horizontal="left"/>
    </xf>
    <xf numFmtId="0" fontId="2" fillId="4" borderId="21" xfId="0" applyFont="1" applyFill="1" applyBorder="1" applyAlignment="1">
      <alignment vertical="center" wrapText="1"/>
    </xf>
    <xf numFmtId="0" fontId="0" fillId="4" borderId="16" xfId="0" applyFill="1" applyBorder="1"/>
    <xf numFmtId="0" fontId="15" fillId="0" borderId="0" xfId="0" applyFont="1" applyAlignment="1">
      <alignment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8" fillId="0" borderId="0" xfId="0" applyFont="1" applyAlignment="1" applyProtection="1">
      <alignment horizontal="left" wrapText="1"/>
    </xf>
    <xf numFmtId="0" fontId="10" fillId="5" borderId="31" xfId="5" applyFont="1" applyFill="1" applyBorder="1" applyAlignment="1">
      <alignment horizontal="center" vertical="center"/>
    </xf>
    <xf numFmtId="0" fontId="10" fillId="0" borderId="8" xfId="3" applyFont="1" applyBorder="1"/>
    <xf numFmtId="166" fontId="5" fillId="0" borderId="8" xfId="3" applyNumberFormat="1" applyFill="1" applyBorder="1"/>
    <xf numFmtId="0" fontId="5" fillId="0" borderId="8" xfId="3" applyBorder="1"/>
    <xf numFmtId="166" fontId="5" fillId="6" borderId="8" xfId="3" applyNumberFormat="1" applyFill="1" applyBorder="1"/>
    <xf numFmtId="0" fontId="5" fillId="0" borderId="9" xfId="3" applyBorder="1"/>
    <xf numFmtId="166" fontId="5" fillId="6" borderId="9" xfId="3" applyNumberFormat="1" applyFill="1" applyBorder="1"/>
    <xf numFmtId="0" fontId="10" fillId="0" borderId="9" xfId="3" applyFont="1" applyBorder="1"/>
    <xf numFmtId="166" fontId="10" fillId="0" borderId="9" xfId="3" applyNumberFormat="1" applyFont="1" applyBorder="1"/>
    <xf numFmtId="166" fontId="5" fillId="6" borderId="9" xfId="3" applyNumberFormat="1" applyFont="1" applyFill="1" applyBorder="1"/>
    <xf numFmtId="0" fontId="5" fillId="0" borderId="0" xfId="3" applyFill="1" applyBorder="1"/>
    <xf numFmtId="0" fontId="5" fillId="0" borderId="8" xfId="5" applyBorder="1"/>
    <xf numFmtId="0" fontId="5" fillId="0" borderId="9" xfId="5" applyBorder="1"/>
    <xf numFmtId="0" fontId="10" fillId="0" borderId="30" xfId="5" applyFont="1" applyBorder="1"/>
    <xf numFmtId="166" fontId="10" fillId="0" borderId="30" xfId="3" applyNumberFormat="1" applyFont="1" applyBorder="1"/>
    <xf numFmtId="0" fontId="10" fillId="0" borderId="32" xfId="5" applyFont="1" applyBorder="1"/>
    <xf numFmtId="166" fontId="10" fillId="0" borderId="33" xfId="3" applyNumberFormat="1" applyFont="1" applyBorder="1"/>
    <xf numFmtId="166" fontId="10" fillId="0" borderId="34" xfId="3" applyNumberFormat="1" applyFont="1" applyBorder="1"/>
    <xf numFmtId="0" fontId="5" fillId="0" borderId="0" xfId="5"/>
    <xf numFmtId="0" fontId="5" fillId="0" borderId="8" xfId="5" applyBorder="1" applyAlignment="1">
      <alignment horizontal="justify" wrapText="1"/>
    </xf>
    <xf numFmtId="0" fontId="5" fillId="0" borderId="30" xfId="5" applyBorder="1"/>
    <xf numFmtId="166" fontId="5" fillId="6" borderId="30" xfId="3" applyNumberFormat="1" applyFill="1" applyBorder="1"/>
    <xf numFmtId="0" fontId="5" fillId="0" borderId="9" xfId="5" applyFont="1" applyBorder="1"/>
    <xf numFmtId="0" fontId="10" fillId="0" borderId="9" xfId="5" applyFont="1" applyBorder="1"/>
    <xf numFmtId="0" fontId="10" fillId="0" borderId="35" xfId="5" applyFont="1" applyBorder="1"/>
    <xf numFmtId="166" fontId="10" fillId="0" borderId="36" xfId="6" applyNumberFormat="1" applyFont="1" applyBorder="1"/>
    <xf numFmtId="166" fontId="5" fillId="0" borderId="0" xfId="3" applyNumberFormat="1"/>
    <xf numFmtId="0" fontId="10" fillId="0" borderId="9" xfId="5" applyFont="1" applyFill="1" applyBorder="1"/>
    <xf numFmtId="167" fontId="5" fillId="6" borderId="9" xfId="7" applyNumberFormat="1" applyFill="1" applyBorder="1"/>
    <xf numFmtId="0" fontId="5" fillId="0" borderId="0" xfId="3"/>
    <xf numFmtId="0" fontId="10" fillId="0" borderId="0" xfId="5" applyFont="1" applyFill="1" applyBorder="1"/>
    <xf numFmtId="0" fontId="5" fillId="6" borderId="9" xfId="3" applyFill="1" applyBorder="1"/>
    <xf numFmtId="0" fontId="0" fillId="0" borderId="9" xfId="0" applyBorder="1" applyAlignment="1">
      <alignment horizontal="center" vertical="center"/>
    </xf>
    <xf numFmtId="0" fontId="14" fillId="0" borderId="2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15" fillId="0" borderId="0" xfId="0" applyFont="1" applyAlignment="1">
      <alignment horizontal="center" vertical="top" wrapText="1"/>
    </xf>
    <xf numFmtId="164" fontId="6" fillId="0" borderId="7" xfId="2" applyNumberFormat="1" applyFont="1" applyFill="1" applyBorder="1" applyAlignment="1" applyProtection="1">
      <alignment horizontal="center"/>
    </xf>
    <xf numFmtId="164" fontId="6" fillId="0" borderId="29" xfId="2" applyNumberFormat="1" applyFont="1" applyFill="1" applyBorder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5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Millares" xfId="1" builtinId="3"/>
    <cellStyle name="Millares [0]" xfId="2" builtinId="6"/>
    <cellStyle name="Millares_Apertura costos G4S" xfId="7"/>
    <cellStyle name="Moneda_Apertura costos G4S" xfId="6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showGridLines="0" tabSelected="1" zoomScaleNormal="100" workbookViewId="0">
      <selection activeCell="D11" sqref="D11"/>
    </sheetView>
  </sheetViews>
  <sheetFormatPr baseColWidth="10" defaultRowHeight="15"/>
  <cols>
    <col min="2" max="2" width="50.140625" customWidth="1"/>
    <col min="3" max="3" width="11.42578125" customWidth="1"/>
    <col min="4" max="4" width="29.28515625" customWidth="1"/>
  </cols>
  <sheetData>
    <row r="3" spans="2:11" ht="15.75" thickBot="1"/>
    <row r="4" spans="2:11">
      <c r="B4" s="91"/>
      <c r="C4" s="92"/>
      <c r="D4" s="92"/>
      <c r="E4" s="92"/>
      <c r="F4" s="92"/>
      <c r="G4" s="92"/>
      <c r="H4" s="92"/>
      <c r="I4" s="92"/>
      <c r="J4" s="92"/>
      <c r="K4" s="93"/>
    </row>
    <row r="5" spans="2:11" ht="45" customHeight="1">
      <c r="B5" s="167" t="s">
        <v>236</v>
      </c>
      <c r="C5" s="168"/>
      <c r="D5" s="168"/>
      <c r="E5" s="168"/>
      <c r="F5" s="168"/>
      <c r="G5" s="168"/>
      <c r="H5" s="168"/>
      <c r="I5" s="168"/>
      <c r="J5" s="168"/>
      <c r="K5" s="169"/>
    </row>
    <row r="6" spans="2:11" ht="15.75">
      <c r="B6" s="94" t="s">
        <v>233</v>
      </c>
      <c r="C6" s="95"/>
      <c r="D6" s="74"/>
      <c r="E6" s="74"/>
      <c r="F6" s="74"/>
      <c r="G6" s="74"/>
      <c r="H6" s="74"/>
      <c r="I6" s="74"/>
      <c r="J6" s="74"/>
      <c r="K6" s="96"/>
    </row>
    <row r="7" spans="2:11">
      <c r="B7" s="97"/>
      <c r="C7" s="74"/>
      <c r="D7" s="74"/>
      <c r="E7" s="74"/>
      <c r="F7" s="74"/>
      <c r="G7" s="74"/>
      <c r="H7" s="74"/>
      <c r="I7" s="74"/>
      <c r="J7" s="74"/>
      <c r="K7" s="96"/>
    </row>
    <row r="8" spans="2:11">
      <c r="B8" s="97"/>
      <c r="C8" s="74"/>
      <c r="D8" s="74"/>
      <c r="E8" s="74"/>
      <c r="F8" s="74"/>
      <c r="G8" s="74"/>
      <c r="H8" s="74"/>
      <c r="I8" s="74"/>
      <c r="J8" s="74"/>
      <c r="K8" s="96"/>
    </row>
    <row r="9" spans="2:11">
      <c r="B9" s="97"/>
      <c r="C9" s="74"/>
      <c r="D9" s="74"/>
      <c r="E9" s="74"/>
      <c r="F9" s="74"/>
      <c r="G9" s="74"/>
      <c r="H9" s="74"/>
      <c r="I9" s="74"/>
      <c r="J9" s="74"/>
      <c r="K9" s="96"/>
    </row>
    <row r="10" spans="2:11">
      <c r="B10" s="97"/>
      <c r="C10" s="74"/>
      <c r="D10" s="74"/>
      <c r="E10" s="74"/>
      <c r="F10" s="74"/>
      <c r="G10" s="74"/>
      <c r="H10" s="74"/>
      <c r="I10" s="74"/>
      <c r="J10" s="74"/>
      <c r="K10" s="96"/>
    </row>
    <row r="11" spans="2:11">
      <c r="B11" s="97"/>
      <c r="C11" s="74"/>
      <c r="D11" s="74"/>
      <c r="E11" s="74"/>
      <c r="F11" s="74"/>
      <c r="G11" s="74"/>
      <c r="H11" s="74"/>
      <c r="I11" s="74"/>
      <c r="J11" s="74"/>
      <c r="K11" s="96"/>
    </row>
    <row r="12" spans="2:11" ht="15.75">
      <c r="B12" s="98" t="s">
        <v>231</v>
      </c>
      <c r="C12" s="99"/>
      <c r="D12" s="74"/>
      <c r="E12" s="100"/>
      <c r="F12" s="74"/>
      <c r="G12" s="74"/>
      <c r="H12" s="74"/>
      <c r="I12" s="74"/>
      <c r="J12" s="74"/>
      <c r="K12" s="96"/>
    </row>
    <row r="13" spans="2:11" ht="38.25" customHeight="1">
      <c r="B13" s="101" t="s">
        <v>232</v>
      </c>
      <c r="C13" s="102"/>
      <c r="D13" s="170"/>
      <c r="E13" s="170"/>
      <c r="F13" s="74"/>
      <c r="G13" s="74"/>
      <c r="H13" s="74"/>
      <c r="I13" s="74"/>
      <c r="J13" s="74"/>
      <c r="K13" s="96"/>
    </row>
    <row r="14" spans="2:11" ht="15.75">
      <c r="B14" s="103"/>
      <c r="C14" s="100"/>
      <c r="D14" s="171"/>
      <c r="E14" s="171"/>
      <c r="F14" s="74"/>
      <c r="G14" s="74"/>
      <c r="H14" s="74"/>
      <c r="I14" s="74"/>
      <c r="J14" s="74"/>
      <c r="K14" s="96"/>
    </row>
    <row r="15" spans="2:11" ht="15.75">
      <c r="B15" s="103" t="s">
        <v>230</v>
      </c>
      <c r="C15" s="100"/>
      <c r="D15" s="100"/>
      <c r="E15" s="104"/>
      <c r="F15" s="74"/>
      <c r="G15" s="74"/>
      <c r="H15" s="74"/>
      <c r="I15" s="74"/>
      <c r="J15" s="74"/>
      <c r="K15" s="96"/>
    </row>
    <row r="16" spans="2:11">
      <c r="B16" s="97"/>
      <c r="C16" s="74"/>
      <c r="D16" s="74"/>
      <c r="E16" s="74"/>
      <c r="F16" s="74"/>
      <c r="G16" s="74"/>
      <c r="H16" s="74"/>
      <c r="I16" s="74"/>
      <c r="J16" s="74"/>
      <c r="K16" s="96"/>
    </row>
    <row r="17" spans="2:11">
      <c r="B17" s="97"/>
      <c r="C17" s="74"/>
      <c r="D17" s="74"/>
      <c r="E17" s="74"/>
      <c r="F17" s="74"/>
      <c r="G17" s="74"/>
      <c r="H17" s="74"/>
      <c r="I17" s="74"/>
      <c r="J17" s="74"/>
      <c r="K17" s="96"/>
    </row>
    <row r="18" spans="2:11">
      <c r="B18" s="97"/>
      <c r="C18" s="74"/>
      <c r="D18" s="74"/>
      <c r="E18" s="74"/>
      <c r="F18" s="74"/>
      <c r="G18" s="74"/>
      <c r="H18" s="74"/>
      <c r="I18" s="74"/>
      <c r="J18" s="74"/>
      <c r="K18" s="96"/>
    </row>
    <row r="19" spans="2:11" ht="15.75" thickBot="1">
      <c r="B19" s="105"/>
      <c r="C19" s="106"/>
      <c r="D19" s="106"/>
      <c r="E19" s="106"/>
      <c r="F19" s="106"/>
      <c r="G19" s="106"/>
      <c r="H19" s="106"/>
      <c r="I19" s="106"/>
      <c r="J19" s="106"/>
      <c r="K19" s="107"/>
    </row>
  </sheetData>
  <mergeCells count="3">
    <mergeCell ref="B5:K5"/>
    <mergeCell ref="D13:E13"/>
    <mergeCell ref="D14:E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L29"/>
  <sheetViews>
    <sheetView showGridLines="0" workbookViewId="0"/>
  </sheetViews>
  <sheetFormatPr baseColWidth="10" defaultRowHeight="15"/>
  <cols>
    <col min="1" max="1" width="3.5703125" customWidth="1"/>
    <col min="2" max="2" width="59.42578125" customWidth="1"/>
    <col min="3" max="7" width="10.42578125" customWidth="1"/>
    <col min="9" max="9" width="7" customWidth="1"/>
    <col min="10" max="10" width="7" style="1" customWidth="1"/>
    <col min="11" max="12" width="7" customWidth="1"/>
  </cols>
  <sheetData>
    <row r="1" spans="2:12" s="1" customFormat="1">
      <c r="B1" s="57" t="s">
        <v>0</v>
      </c>
      <c r="C1" s="2"/>
      <c r="D1" s="2"/>
      <c r="E1" s="3"/>
      <c r="F1" s="2"/>
      <c r="G1" s="4" t="s">
        <v>1</v>
      </c>
    </row>
    <row r="2" spans="2:12" s="1" customFormat="1">
      <c r="B2" s="57" t="s">
        <v>2</v>
      </c>
      <c r="C2" s="2"/>
      <c r="D2" s="2"/>
      <c r="E2" s="3"/>
      <c r="F2" s="2"/>
      <c r="G2" s="2"/>
    </row>
    <row r="3" spans="2:12" s="1" customFormat="1">
      <c r="B3" s="178" t="s">
        <v>222</v>
      </c>
      <c r="C3" s="178"/>
      <c r="D3" s="178"/>
      <c r="E3" s="178"/>
      <c r="F3" s="178"/>
      <c r="G3" s="178"/>
    </row>
    <row r="4" spans="2:12" s="1" customFormat="1" ht="54" customHeight="1">
      <c r="B4" s="179" t="s">
        <v>234</v>
      </c>
      <c r="C4" s="178"/>
      <c r="D4" s="178"/>
      <c r="E4" s="178"/>
      <c r="F4" s="178"/>
      <c r="G4" s="178"/>
    </row>
    <row r="5" spans="2:12" s="1" customFormat="1">
      <c r="B5" s="178" t="s">
        <v>27</v>
      </c>
      <c r="C5" s="178"/>
      <c r="D5" s="178"/>
      <c r="E5" s="178"/>
      <c r="F5" s="178"/>
      <c r="G5" s="178"/>
    </row>
    <row r="6" spans="2:12" s="1" customFormat="1">
      <c r="B6" s="178" t="s">
        <v>219</v>
      </c>
      <c r="C6" s="178"/>
      <c r="D6" s="178"/>
      <c r="E6" s="178"/>
      <c r="F6" s="178"/>
      <c r="G6" s="178"/>
    </row>
    <row r="7" spans="2:12" s="1" customFormat="1"/>
    <row r="8" spans="2:12" ht="15.75">
      <c r="B8" s="65" t="s">
        <v>4</v>
      </c>
    </row>
    <row r="9" spans="2:12" ht="15.75" thickBot="1"/>
    <row r="10" spans="2:12" ht="31.5" customHeight="1" thickBot="1">
      <c r="B10" s="174" t="s">
        <v>217</v>
      </c>
      <c r="C10" s="173" t="s">
        <v>218</v>
      </c>
      <c r="D10" s="173"/>
      <c r="E10" s="173"/>
      <c r="F10" s="173"/>
      <c r="G10" s="173"/>
      <c r="I10" s="79"/>
      <c r="J10" s="79"/>
      <c r="K10" s="80"/>
      <c r="L10" s="80"/>
    </row>
    <row r="11" spans="2:12" ht="19.149999999999999" customHeight="1" thickBot="1">
      <c r="B11" s="175"/>
      <c r="C11" s="61" t="s">
        <v>212</v>
      </c>
      <c r="D11" s="61" t="s">
        <v>213</v>
      </c>
      <c r="E11" s="61" t="s">
        <v>214</v>
      </c>
      <c r="F11" s="61" t="s">
        <v>215</v>
      </c>
      <c r="G11" s="61" t="s">
        <v>216</v>
      </c>
      <c r="I11" s="81"/>
      <c r="J11" s="81"/>
      <c r="K11" s="180"/>
      <c r="L11" s="180"/>
    </row>
    <row r="12" spans="2:12" ht="15.75">
      <c r="B12" s="63" t="s">
        <v>12</v>
      </c>
      <c r="C12" s="60"/>
      <c r="D12" s="60"/>
      <c r="E12" s="60"/>
      <c r="F12" s="60"/>
      <c r="G12" s="60"/>
      <c r="I12" s="80"/>
      <c r="J12" s="80"/>
      <c r="K12" s="172"/>
      <c r="L12" s="172"/>
    </row>
    <row r="13" spans="2:12" ht="15.6" customHeight="1">
      <c r="B13" s="64" t="s">
        <v>21</v>
      </c>
      <c r="C13" s="58"/>
      <c r="D13" s="58"/>
      <c r="E13" s="58"/>
      <c r="F13" s="58"/>
      <c r="G13" s="58"/>
      <c r="I13" s="80"/>
      <c r="J13" s="80"/>
      <c r="K13" s="80"/>
      <c r="L13" s="82"/>
    </row>
    <row r="14" spans="2:12" ht="15" customHeight="1">
      <c r="B14" s="64" t="s">
        <v>49</v>
      </c>
      <c r="C14" s="58"/>
      <c r="D14" s="58"/>
      <c r="E14" s="58"/>
      <c r="F14" s="58"/>
      <c r="G14" s="58"/>
    </row>
    <row r="15" spans="2:12" ht="15" customHeight="1">
      <c r="B15" s="64" t="s">
        <v>81</v>
      </c>
      <c r="C15" s="58"/>
      <c r="D15" s="58"/>
      <c r="E15" s="58"/>
      <c r="F15" s="58"/>
      <c r="G15" s="58"/>
    </row>
    <row r="16" spans="2:12" ht="15" customHeight="1">
      <c r="B16" s="64" t="s">
        <v>211</v>
      </c>
      <c r="C16" s="58"/>
      <c r="D16" s="58"/>
      <c r="E16" s="58"/>
      <c r="F16" s="58"/>
      <c r="G16" s="58"/>
    </row>
    <row r="17" spans="2:7" s="1" customFormat="1" ht="15" customHeight="1">
      <c r="B17" s="123" t="s">
        <v>258</v>
      </c>
      <c r="C17" s="124"/>
      <c r="D17" s="124"/>
      <c r="E17" s="124"/>
      <c r="F17" s="124"/>
      <c r="G17" s="124"/>
    </row>
    <row r="18" spans="2:7" ht="15" customHeight="1">
      <c r="B18" s="75" t="s">
        <v>51</v>
      </c>
      <c r="C18" s="58"/>
      <c r="D18" s="58"/>
      <c r="E18" s="58"/>
      <c r="F18" s="58"/>
      <c r="G18" s="58"/>
    </row>
    <row r="19" spans="2:7" s="1" customFormat="1" ht="15" customHeight="1">
      <c r="B19" s="78" t="s">
        <v>229</v>
      </c>
      <c r="C19" s="76"/>
      <c r="D19" s="76"/>
      <c r="E19" s="76"/>
      <c r="F19" s="76"/>
      <c r="G19" s="76"/>
    </row>
    <row r="20" spans="2:7" ht="15.75" thickBot="1">
      <c r="B20" s="77" t="s">
        <v>28</v>
      </c>
      <c r="C20" s="59"/>
      <c r="D20" s="59"/>
      <c r="E20" s="59"/>
      <c r="F20" s="59"/>
      <c r="G20" s="59"/>
    </row>
    <row r="21" spans="2:7" ht="15.75" thickBot="1"/>
    <row r="22" spans="2:7" ht="27.6" customHeight="1" thickBot="1">
      <c r="B22" s="62" t="s">
        <v>237</v>
      </c>
      <c r="C22" s="176"/>
      <c r="D22" s="177"/>
    </row>
    <row r="26" spans="2:7" ht="15.75">
      <c r="B26" s="79" t="s">
        <v>231</v>
      </c>
    </row>
    <row r="27" spans="2:7" s="90" customFormat="1" ht="51" customHeight="1">
      <c r="B27" s="89" t="s">
        <v>232</v>
      </c>
    </row>
    <row r="28" spans="2:7" ht="15.75">
      <c r="B28" s="80"/>
    </row>
    <row r="29" spans="2:7" ht="15.75">
      <c r="B29" s="80" t="s">
        <v>230</v>
      </c>
    </row>
  </sheetData>
  <mergeCells count="9">
    <mergeCell ref="K12:L12"/>
    <mergeCell ref="C10:G10"/>
    <mergeCell ref="B10:B11"/>
    <mergeCell ref="C22:D22"/>
    <mergeCell ref="B3:G3"/>
    <mergeCell ref="B4:G4"/>
    <mergeCell ref="B5:G5"/>
    <mergeCell ref="B6:G6"/>
    <mergeCell ref="K11:L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4"/>
  <sheetViews>
    <sheetView showGridLines="0" view="pageBreakPreview" zoomScale="90" zoomScaleNormal="70" zoomScaleSheetLayoutView="90" workbookViewId="0"/>
  </sheetViews>
  <sheetFormatPr baseColWidth="10" defaultRowHeight="15"/>
  <cols>
    <col min="1" max="1" width="11" style="1" customWidth="1"/>
    <col min="2" max="2" width="114.5703125" style="1" customWidth="1"/>
    <col min="3" max="3" width="7.7109375" style="1" customWidth="1"/>
    <col min="4" max="4" width="10.42578125" style="1" customWidth="1"/>
    <col min="5" max="5" width="21.85546875" style="1" customWidth="1"/>
    <col min="6" max="6" width="21.42578125" style="1" customWidth="1"/>
    <col min="7" max="7" width="12" style="1" bestFit="1" customWidth="1"/>
    <col min="8" max="8" width="12.42578125" style="1" bestFit="1" customWidth="1"/>
    <col min="9" max="16384" width="11.42578125" style="1"/>
  </cols>
  <sheetData>
    <row r="1" spans="1:7" s="5" customFormat="1">
      <c r="A1" s="108" t="s">
        <v>0</v>
      </c>
      <c r="B1" s="2"/>
      <c r="C1" s="2"/>
      <c r="D1" s="3"/>
      <c r="E1" s="2"/>
      <c r="F1" s="4" t="s">
        <v>257</v>
      </c>
    </row>
    <row r="2" spans="1:7" s="5" customFormat="1">
      <c r="A2" s="108" t="s">
        <v>2</v>
      </c>
      <c r="B2" s="2"/>
      <c r="C2" s="2"/>
      <c r="D2" s="3"/>
      <c r="E2" s="2"/>
      <c r="F2" s="2"/>
    </row>
    <row r="3" spans="1:7" s="5" customFormat="1">
      <c r="A3" s="178" t="s">
        <v>223</v>
      </c>
      <c r="B3" s="178"/>
      <c r="C3" s="178"/>
      <c r="D3" s="178"/>
      <c r="E3" s="178"/>
      <c r="F3" s="178"/>
    </row>
    <row r="4" spans="1:7" s="5" customFormat="1" ht="46.5" customHeight="1">
      <c r="A4" s="179" t="s">
        <v>235</v>
      </c>
      <c r="B4" s="178"/>
      <c r="C4" s="178"/>
      <c r="D4" s="178"/>
      <c r="E4" s="178"/>
      <c r="F4" s="178"/>
    </row>
    <row r="5" spans="1:7" s="5" customFormat="1">
      <c r="A5" s="178" t="s">
        <v>27</v>
      </c>
      <c r="B5" s="178"/>
      <c r="C5" s="178"/>
      <c r="D5" s="178"/>
      <c r="E5" s="178"/>
      <c r="F5" s="178"/>
    </row>
    <row r="6" spans="1:7" s="5" customFormat="1">
      <c r="A6" s="178" t="s">
        <v>3</v>
      </c>
      <c r="B6" s="178"/>
      <c r="C6" s="178"/>
      <c r="D6" s="178"/>
      <c r="E6" s="178"/>
      <c r="F6" s="178"/>
    </row>
    <row r="7" spans="1:7" s="5" customFormat="1">
      <c r="A7" s="2"/>
      <c r="B7" s="2"/>
      <c r="C7" s="2"/>
      <c r="D7" s="3"/>
      <c r="E7" s="2"/>
      <c r="F7" s="2"/>
    </row>
    <row r="8" spans="1:7" s="5" customFormat="1" ht="30" customHeight="1">
      <c r="A8" s="184" t="s">
        <v>4</v>
      </c>
      <c r="B8" s="184"/>
      <c r="C8" s="184"/>
      <c r="D8" s="184"/>
      <c r="E8" s="184"/>
      <c r="F8" s="184"/>
    </row>
    <row r="9" spans="1:7" s="5" customFormat="1" ht="15" customHeight="1">
      <c r="A9" s="108"/>
      <c r="B9" s="108"/>
      <c r="C9" s="108"/>
      <c r="D9" s="108"/>
      <c r="E9" s="108"/>
      <c r="F9" s="108"/>
    </row>
    <row r="10" spans="1:7" s="5" customFormat="1" ht="15" customHeight="1">
      <c r="A10" s="6" t="s">
        <v>204</v>
      </c>
      <c r="B10" s="108"/>
      <c r="C10" s="108"/>
      <c r="D10" s="108"/>
      <c r="E10" s="108"/>
      <c r="F10" s="108"/>
    </row>
    <row r="11" spans="1:7" s="5" customFormat="1">
      <c r="A11" s="6" t="s">
        <v>169</v>
      </c>
      <c r="B11" s="7"/>
      <c r="C11" s="8"/>
      <c r="D11" s="9"/>
      <c r="E11" s="114"/>
      <c r="F11" s="113"/>
    </row>
    <row r="12" spans="1:7" s="5" customFormat="1">
      <c r="A12" s="10" t="s">
        <v>5</v>
      </c>
      <c r="B12" s="11"/>
      <c r="C12" s="11"/>
      <c r="D12" s="12"/>
      <c r="E12" s="181" t="s">
        <v>20</v>
      </c>
      <c r="F12" s="182"/>
      <c r="G12" s="13"/>
    </row>
    <row r="13" spans="1:7" ht="30">
      <c r="A13" s="14" t="s">
        <v>6</v>
      </c>
      <c r="B13" s="15" t="s">
        <v>7</v>
      </c>
      <c r="C13" s="15" t="s">
        <v>8</v>
      </c>
      <c r="D13" s="15" t="s">
        <v>9</v>
      </c>
      <c r="E13" s="16" t="s">
        <v>10</v>
      </c>
      <c r="F13" s="16" t="s">
        <v>11</v>
      </c>
    </row>
    <row r="14" spans="1:7">
      <c r="A14" s="17" t="s">
        <v>112</v>
      </c>
      <c r="B14" s="17" t="s">
        <v>12</v>
      </c>
      <c r="C14" s="18"/>
      <c r="D14" s="16"/>
      <c r="E14" s="42"/>
      <c r="F14" s="42"/>
    </row>
    <row r="15" spans="1:7">
      <c r="A15" s="50" t="s">
        <v>108</v>
      </c>
      <c r="B15" s="20" t="s">
        <v>13</v>
      </c>
      <c r="C15" s="18" t="s">
        <v>14</v>
      </c>
      <c r="D15" s="21">
        <v>27</v>
      </c>
      <c r="E15" s="42"/>
      <c r="F15" s="42"/>
    </row>
    <row r="16" spans="1:7">
      <c r="A16" s="54"/>
      <c r="B16" s="20" t="s">
        <v>15</v>
      </c>
      <c r="C16" s="18"/>
      <c r="D16" s="21"/>
      <c r="E16" s="42"/>
      <c r="F16" s="42"/>
    </row>
    <row r="17" spans="1:6">
      <c r="A17" s="50" t="s">
        <v>109</v>
      </c>
      <c r="B17" s="20" t="s">
        <v>16</v>
      </c>
      <c r="C17" s="18" t="s">
        <v>14</v>
      </c>
      <c r="D17" s="21">
        <v>27</v>
      </c>
      <c r="E17" s="42"/>
      <c r="F17" s="42"/>
    </row>
    <row r="18" spans="1:6" ht="18" customHeight="1">
      <c r="A18" s="51" t="s">
        <v>110</v>
      </c>
      <c r="B18" s="49" t="s">
        <v>53</v>
      </c>
      <c r="C18" s="18" t="s">
        <v>14</v>
      </c>
      <c r="D18" s="21">
        <v>27</v>
      </c>
      <c r="E18" s="42"/>
      <c r="F18" s="42"/>
    </row>
    <row r="19" spans="1:6">
      <c r="A19" s="17" t="s">
        <v>111</v>
      </c>
      <c r="B19" s="23" t="s">
        <v>21</v>
      </c>
      <c r="C19" s="18"/>
      <c r="D19" s="21"/>
      <c r="E19" s="42"/>
      <c r="F19" s="42"/>
    </row>
    <row r="20" spans="1:6">
      <c r="A20" s="17"/>
      <c r="B20" s="39" t="s">
        <v>26</v>
      </c>
      <c r="C20" s="18"/>
      <c r="D20" s="21"/>
      <c r="E20" s="42"/>
      <c r="F20" s="42"/>
    </row>
    <row r="21" spans="1:6">
      <c r="A21" s="52" t="s">
        <v>117</v>
      </c>
      <c r="B21" s="20" t="s">
        <v>42</v>
      </c>
      <c r="C21" s="25" t="s">
        <v>17</v>
      </c>
      <c r="D21" s="21">
        <v>34</v>
      </c>
      <c r="E21" s="43"/>
      <c r="F21" s="43"/>
    </row>
    <row r="22" spans="1:6">
      <c r="A22" s="52" t="s">
        <v>118</v>
      </c>
      <c r="B22" s="20" t="s">
        <v>31</v>
      </c>
      <c r="C22" s="25" t="s">
        <v>17</v>
      </c>
      <c r="D22" s="21">
        <v>20</v>
      </c>
      <c r="E22" s="43"/>
      <c r="F22" s="43"/>
    </row>
    <row r="23" spans="1:6">
      <c r="A23" s="52" t="s">
        <v>119</v>
      </c>
      <c r="B23" s="20" t="s">
        <v>32</v>
      </c>
      <c r="C23" s="25" t="s">
        <v>17</v>
      </c>
      <c r="D23" s="21">
        <v>14</v>
      </c>
      <c r="E23" s="43"/>
      <c r="F23" s="43"/>
    </row>
    <row r="24" spans="1:6">
      <c r="A24" s="53"/>
      <c r="B24" s="39" t="s">
        <v>22</v>
      </c>
      <c r="C24" s="25"/>
      <c r="D24" s="25"/>
      <c r="E24" s="43"/>
      <c r="F24" s="43"/>
    </row>
    <row r="25" spans="1:6">
      <c r="A25" s="52" t="s">
        <v>120</v>
      </c>
      <c r="B25" s="20" t="s">
        <v>37</v>
      </c>
      <c r="C25" s="25" t="s">
        <v>17</v>
      </c>
      <c r="D25" s="25">
        <v>24</v>
      </c>
      <c r="E25" s="43"/>
      <c r="F25" s="43"/>
    </row>
    <row r="26" spans="1:6">
      <c r="A26" s="52" t="s">
        <v>121</v>
      </c>
      <c r="B26" s="20" t="s">
        <v>38</v>
      </c>
      <c r="C26" s="25" t="s">
        <v>17</v>
      </c>
      <c r="D26" s="25">
        <v>27</v>
      </c>
      <c r="E26" s="43"/>
      <c r="F26" s="43"/>
    </row>
    <row r="27" spans="1:6">
      <c r="A27" s="52" t="s">
        <v>122</v>
      </c>
      <c r="B27" s="20" t="s">
        <v>39</v>
      </c>
      <c r="C27" s="25" t="s">
        <v>17</v>
      </c>
      <c r="D27" s="25">
        <v>24</v>
      </c>
      <c r="E27" s="43"/>
      <c r="F27" s="43"/>
    </row>
    <row r="28" spans="1:6">
      <c r="A28" s="52" t="s">
        <v>123</v>
      </c>
      <c r="B28" s="20" t="s">
        <v>40</v>
      </c>
      <c r="C28" s="25" t="s">
        <v>17</v>
      </c>
      <c r="D28" s="25">
        <v>24</v>
      </c>
      <c r="E28" s="43"/>
      <c r="F28" s="43"/>
    </row>
    <row r="29" spans="1:6">
      <c r="A29" s="52" t="s">
        <v>124</v>
      </c>
      <c r="B29" s="20" t="s">
        <v>41</v>
      </c>
      <c r="C29" s="25" t="s">
        <v>17</v>
      </c>
      <c r="D29" s="25">
        <v>24</v>
      </c>
      <c r="E29" s="43"/>
      <c r="F29" s="43"/>
    </row>
    <row r="30" spans="1:6">
      <c r="A30" s="17"/>
      <c r="B30" s="27" t="s">
        <v>23</v>
      </c>
      <c r="C30" s="27"/>
      <c r="D30" s="27"/>
      <c r="E30" s="44"/>
      <c r="F30" s="44"/>
    </row>
    <row r="31" spans="1:6">
      <c r="A31" s="52" t="s">
        <v>125</v>
      </c>
      <c r="B31" s="18" t="s">
        <v>45</v>
      </c>
      <c r="C31" s="18" t="s">
        <v>14</v>
      </c>
      <c r="D31" s="18">
        <v>27</v>
      </c>
      <c r="E31" s="45"/>
      <c r="F31" s="45"/>
    </row>
    <row r="32" spans="1:6">
      <c r="A32" s="52" t="s">
        <v>126</v>
      </c>
      <c r="B32" s="18" t="s">
        <v>29</v>
      </c>
      <c r="C32" s="40" t="s">
        <v>14</v>
      </c>
      <c r="D32" s="29">
        <v>27</v>
      </c>
      <c r="E32" s="45"/>
      <c r="F32" s="45"/>
    </row>
    <row r="33" spans="1:7">
      <c r="A33" s="52" t="s">
        <v>127</v>
      </c>
      <c r="B33" s="18" t="s">
        <v>46</v>
      </c>
      <c r="C33" s="40" t="s">
        <v>14</v>
      </c>
      <c r="D33" s="29">
        <v>27</v>
      </c>
      <c r="E33" s="45"/>
      <c r="F33" s="45"/>
    </row>
    <row r="34" spans="1:7">
      <c r="A34" s="17"/>
      <c r="B34" s="27" t="s">
        <v>36</v>
      </c>
      <c r="C34" s="18"/>
      <c r="D34" s="27"/>
      <c r="E34" s="44"/>
      <c r="F34" s="44"/>
      <c r="G34" s="26"/>
    </row>
    <row r="35" spans="1:7">
      <c r="A35" s="52" t="s">
        <v>128</v>
      </c>
      <c r="B35" s="18" t="s">
        <v>44</v>
      </c>
      <c r="C35" s="18" t="s">
        <v>14</v>
      </c>
      <c r="D35" s="18">
        <v>27</v>
      </c>
      <c r="E35" s="44"/>
      <c r="F35" s="44"/>
      <c r="G35" s="26"/>
    </row>
    <row r="36" spans="1:7">
      <c r="A36" s="52" t="s">
        <v>129</v>
      </c>
      <c r="B36" s="18" t="s">
        <v>43</v>
      </c>
      <c r="C36" s="18" t="s">
        <v>14</v>
      </c>
      <c r="D36" s="18">
        <v>27</v>
      </c>
      <c r="E36" s="45"/>
      <c r="F36" s="45"/>
    </row>
    <row r="37" spans="1:7">
      <c r="A37" s="52" t="s">
        <v>130</v>
      </c>
      <c r="B37" s="18" t="s">
        <v>30</v>
      </c>
      <c r="C37" s="18" t="s">
        <v>14</v>
      </c>
      <c r="D37" s="18">
        <v>27</v>
      </c>
      <c r="E37" s="45"/>
      <c r="F37" s="45"/>
    </row>
    <row r="38" spans="1:7">
      <c r="A38" s="17" t="s">
        <v>113</v>
      </c>
      <c r="B38" s="27" t="s">
        <v>49</v>
      </c>
      <c r="C38" s="18"/>
      <c r="D38" s="18"/>
      <c r="E38" s="45"/>
      <c r="F38" s="45"/>
      <c r="G38" s="26"/>
    </row>
    <row r="39" spans="1:7">
      <c r="A39" s="52" t="s">
        <v>131</v>
      </c>
      <c r="B39" s="18" t="s">
        <v>24</v>
      </c>
      <c r="C39" s="18" t="s">
        <v>14</v>
      </c>
      <c r="D39" s="18">
        <v>27</v>
      </c>
      <c r="E39" s="45"/>
      <c r="F39" s="45"/>
      <c r="G39" s="26"/>
    </row>
    <row r="40" spans="1:7">
      <c r="A40" s="52" t="s">
        <v>132</v>
      </c>
      <c r="B40" s="18" t="s">
        <v>25</v>
      </c>
      <c r="C40" s="18" t="s">
        <v>14</v>
      </c>
      <c r="D40" s="18">
        <v>27</v>
      </c>
      <c r="E40" s="45"/>
      <c r="F40" s="45"/>
      <c r="G40" s="26"/>
    </row>
    <row r="41" spans="1:7">
      <c r="A41" s="52" t="s">
        <v>133</v>
      </c>
      <c r="B41" s="18" t="s">
        <v>47</v>
      </c>
      <c r="C41" s="18" t="s">
        <v>14</v>
      </c>
      <c r="D41" s="18">
        <v>27</v>
      </c>
      <c r="E41" s="45"/>
      <c r="F41" s="45"/>
      <c r="G41" s="26"/>
    </row>
    <row r="42" spans="1:7">
      <c r="A42" s="52" t="s">
        <v>134</v>
      </c>
      <c r="B42" s="18" t="s">
        <v>48</v>
      </c>
      <c r="C42" s="18" t="s">
        <v>14</v>
      </c>
      <c r="D42" s="18">
        <v>27</v>
      </c>
      <c r="E42" s="45"/>
      <c r="F42" s="45"/>
      <c r="G42" s="26"/>
    </row>
    <row r="43" spans="1:7">
      <c r="A43" s="52" t="s">
        <v>135</v>
      </c>
      <c r="B43" s="18" t="s">
        <v>33</v>
      </c>
      <c r="C43" s="18" t="s">
        <v>14</v>
      </c>
      <c r="D43" s="18">
        <v>27</v>
      </c>
      <c r="E43" s="45"/>
      <c r="F43" s="45"/>
      <c r="G43" s="26"/>
    </row>
    <row r="44" spans="1:7">
      <c r="A44" s="17" t="s">
        <v>114</v>
      </c>
      <c r="B44" s="27" t="s">
        <v>81</v>
      </c>
      <c r="C44" s="18"/>
      <c r="D44" s="18"/>
      <c r="E44" s="45"/>
      <c r="F44" s="45"/>
      <c r="G44" s="26"/>
    </row>
    <row r="45" spans="1:7">
      <c r="A45" s="52" t="s">
        <v>136</v>
      </c>
      <c r="B45" s="18" t="s">
        <v>52</v>
      </c>
      <c r="C45" s="18" t="s">
        <v>14</v>
      </c>
      <c r="D45" s="18">
        <v>27</v>
      </c>
      <c r="E45" s="45"/>
      <c r="F45" s="45"/>
      <c r="G45" s="26"/>
    </row>
    <row r="46" spans="1:7" s="32" customFormat="1" ht="15.75" customHeight="1">
      <c r="A46" s="17" t="s">
        <v>115</v>
      </c>
      <c r="B46" s="27" t="s">
        <v>50</v>
      </c>
      <c r="C46" s="28"/>
      <c r="D46" s="30"/>
      <c r="E46" s="46"/>
      <c r="F46" s="46"/>
      <c r="G46" s="31"/>
    </row>
    <row r="47" spans="1:7" s="32" customFormat="1" ht="15.75" customHeight="1">
      <c r="A47" s="52" t="s">
        <v>137</v>
      </c>
      <c r="B47" s="18" t="s">
        <v>34</v>
      </c>
      <c r="C47" s="18" t="s">
        <v>14</v>
      </c>
      <c r="D47" s="18">
        <v>27</v>
      </c>
      <c r="E47" s="45"/>
      <c r="F47" s="45"/>
      <c r="G47" s="31"/>
    </row>
    <row r="48" spans="1:7" s="32" customFormat="1" ht="15.75" customHeight="1">
      <c r="A48" s="52"/>
      <c r="B48" s="18" t="s">
        <v>35</v>
      </c>
      <c r="C48" s="18"/>
      <c r="D48" s="18"/>
      <c r="E48" s="45"/>
      <c r="F48" s="45"/>
      <c r="G48" s="31"/>
    </row>
    <row r="49" spans="1:7" s="32" customFormat="1" ht="15.75" customHeight="1">
      <c r="A49" s="119" t="s">
        <v>116</v>
      </c>
      <c r="B49" s="120" t="s">
        <v>244</v>
      </c>
      <c r="C49" s="117"/>
      <c r="D49" s="117"/>
      <c r="E49" s="118"/>
      <c r="F49" s="118"/>
      <c r="G49" s="31"/>
    </row>
    <row r="50" spans="1:7" s="32" customFormat="1" ht="15.75" customHeight="1">
      <c r="A50" s="116" t="s">
        <v>138</v>
      </c>
      <c r="B50" s="117" t="s">
        <v>243</v>
      </c>
      <c r="C50" s="117" t="s">
        <v>242</v>
      </c>
      <c r="D50" s="117">
        <v>2200</v>
      </c>
      <c r="E50" s="118"/>
      <c r="F50" s="118"/>
      <c r="G50" s="31"/>
    </row>
    <row r="51" spans="1:7" s="32" customFormat="1" ht="15.75" customHeight="1">
      <c r="A51" s="116" t="s">
        <v>256</v>
      </c>
      <c r="B51" s="117" t="s">
        <v>240</v>
      </c>
      <c r="C51" s="117" t="s">
        <v>19</v>
      </c>
      <c r="D51" s="117">
        <v>50</v>
      </c>
      <c r="E51" s="118"/>
      <c r="F51" s="118"/>
      <c r="G51" s="31"/>
    </row>
    <row r="52" spans="1:7" s="32" customFormat="1" ht="15.75" customHeight="1">
      <c r="A52" s="17" t="s">
        <v>255</v>
      </c>
      <c r="B52" s="27" t="s">
        <v>51</v>
      </c>
      <c r="C52" s="28"/>
      <c r="D52" s="30"/>
      <c r="E52" s="46"/>
      <c r="F52" s="46"/>
      <c r="G52" s="31"/>
    </row>
    <row r="53" spans="1:7" s="32" customFormat="1" ht="15.75" customHeight="1">
      <c r="A53" s="52" t="s">
        <v>254</v>
      </c>
      <c r="B53" s="18" t="s">
        <v>18</v>
      </c>
      <c r="C53" s="18" t="s">
        <v>19</v>
      </c>
      <c r="D53" s="41">
        <v>27</v>
      </c>
      <c r="E53" s="47">
        <v>100</v>
      </c>
      <c r="F53" s="47">
        <f>+D53*E53</f>
        <v>2700</v>
      </c>
      <c r="G53" s="31"/>
    </row>
    <row r="54" spans="1:7" s="32" customFormat="1" ht="15.75" customHeight="1">
      <c r="A54" s="24"/>
      <c r="B54" s="33"/>
      <c r="C54" s="18"/>
      <c r="D54" s="34"/>
      <c r="E54" s="48"/>
      <c r="F54" s="46"/>
      <c r="G54" s="31"/>
    </row>
    <row r="55" spans="1:7">
      <c r="A55" s="24"/>
      <c r="B55" s="115" t="s">
        <v>28</v>
      </c>
      <c r="C55" s="18"/>
      <c r="D55" s="27"/>
      <c r="E55" s="44"/>
      <c r="F55" s="44"/>
    </row>
    <row r="57" spans="1:7" s="5" customFormat="1" ht="15" customHeight="1">
      <c r="A57" s="55" t="s">
        <v>205</v>
      </c>
      <c r="B57" s="108"/>
      <c r="C57" s="108"/>
      <c r="D57" s="108"/>
      <c r="E57" s="108"/>
      <c r="F57" s="108"/>
    </row>
    <row r="58" spans="1:7" s="5" customFormat="1">
      <c r="A58" s="6" t="s">
        <v>168</v>
      </c>
      <c r="B58" s="7"/>
      <c r="C58" s="8"/>
      <c r="D58" s="9"/>
      <c r="E58" s="114"/>
      <c r="F58" s="113"/>
    </row>
    <row r="59" spans="1:7" s="5" customFormat="1">
      <c r="A59" s="10" t="s">
        <v>5</v>
      </c>
      <c r="B59" s="11"/>
      <c r="C59" s="11"/>
      <c r="D59" s="12"/>
      <c r="E59" s="181" t="s">
        <v>20</v>
      </c>
      <c r="F59" s="182"/>
      <c r="G59" s="13"/>
    </row>
    <row r="60" spans="1:7" ht="30">
      <c r="A60" s="14" t="s">
        <v>6</v>
      </c>
      <c r="B60" s="15" t="s">
        <v>7</v>
      </c>
      <c r="C60" s="15" t="s">
        <v>8</v>
      </c>
      <c r="D60" s="15" t="s">
        <v>9</v>
      </c>
      <c r="E60" s="16" t="s">
        <v>10</v>
      </c>
      <c r="F60" s="16" t="s">
        <v>11</v>
      </c>
    </row>
    <row r="61" spans="1:7">
      <c r="A61" s="17" t="s">
        <v>112</v>
      </c>
      <c r="B61" s="17" t="s">
        <v>12</v>
      </c>
      <c r="C61" s="18"/>
      <c r="D61" s="16"/>
      <c r="E61" s="42"/>
      <c r="F61" s="42"/>
    </row>
    <row r="62" spans="1:7">
      <c r="A62" s="50" t="s">
        <v>139</v>
      </c>
      <c r="B62" s="20" t="s">
        <v>13</v>
      </c>
      <c r="C62" s="18" t="s">
        <v>14</v>
      </c>
      <c r="D62" s="21">
        <v>22</v>
      </c>
      <c r="E62" s="42"/>
      <c r="F62" s="42"/>
    </row>
    <row r="63" spans="1:7">
      <c r="A63" s="54"/>
      <c r="B63" s="20" t="s">
        <v>15</v>
      </c>
      <c r="C63" s="18"/>
      <c r="D63" s="21"/>
      <c r="E63" s="42"/>
      <c r="F63" s="42"/>
    </row>
    <row r="64" spans="1:7">
      <c r="A64" s="50" t="s">
        <v>140</v>
      </c>
      <c r="B64" s="20" t="s">
        <v>16</v>
      </c>
      <c r="C64" s="18" t="s">
        <v>14</v>
      </c>
      <c r="D64" s="21">
        <v>22</v>
      </c>
      <c r="E64" s="42"/>
      <c r="F64" s="42"/>
    </row>
    <row r="65" spans="1:6" ht="18" customHeight="1">
      <c r="A65" s="51" t="s">
        <v>141</v>
      </c>
      <c r="B65" s="49" t="s">
        <v>53</v>
      </c>
      <c r="C65" s="18" t="s">
        <v>14</v>
      </c>
      <c r="D65" s="21">
        <v>22</v>
      </c>
      <c r="E65" s="42"/>
      <c r="F65" s="42"/>
    </row>
    <row r="66" spans="1:6">
      <c r="A66" s="17" t="s">
        <v>142</v>
      </c>
      <c r="B66" s="23" t="s">
        <v>21</v>
      </c>
      <c r="C66" s="18"/>
      <c r="D66" s="21"/>
      <c r="E66" s="42"/>
      <c r="F66" s="42"/>
    </row>
    <row r="67" spans="1:6">
      <c r="A67" s="17"/>
      <c r="B67" s="39" t="s">
        <v>26</v>
      </c>
      <c r="C67" s="18"/>
      <c r="D67" s="21"/>
      <c r="E67" s="42"/>
      <c r="F67" s="42"/>
    </row>
    <row r="68" spans="1:6">
      <c r="A68" s="52" t="s">
        <v>143</v>
      </c>
      <c r="B68" s="20" t="s">
        <v>42</v>
      </c>
      <c r="C68" s="25" t="s">
        <v>17</v>
      </c>
      <c r="D68" s="21">
        <v>30</v>
      </c>
      <c r="E68" s="43"/>
      <c r="F68" s="43"/>
    </row>
    <row r="69" spans="1:6">
      <c r="A69" s="52" t="s">
        <v>144</v>
      </c>
      <c r="B69" s="20" t="s">
        <v>31</v>
      </c>
      <c r="C69" s="25" t="s">
        <v>17</v>
      </c>
      <c r="D69" s="21">
        <v>14</v>
      </c>
      <c r="E69" s="43"/>
      <c r="F69" s="43"/>
    </row>
    <row r="70" spans="1:6">
      <c r="A70" s="52" t="s">
        <v>145</v>
      </c>
      <c r="B70" s="20" t="s">
        <v>32</v>
      </c>
      <c r="C70" s="25" t="s">
        <v>17</v>
      </c>
      <c r="D70" s="21">
        <v>16</v>
      </c>
      <c r="E70" s="43"/>
      <c r="F70" s="43"/>
    </row>
    <row r="71" spans="1:6">
      <c r="A71" s="53"/>
      <c r="B71" s="39" t="s">
        <v>22</v>
      </c>
      <c r="C71" s="25"/>
      <c r="D71" s="25"/>
      <c r="E71" s="43"/>
      <c r="F71" s="43"/>
    </row>
    <row r="72" spans="1:6">
      <c r="A72" s="52" t="s">
        <v>146</v>
      </c>
      <c r="B72" s="20" t="s">
        <v>37</v>
      </c>
      <c r="C72" s="25" t="s">
        <v>17</v>
      </c>
      <c r="D72" s="25">
        <v>17</v>
      </c>
      <c r="E72" s="43"/>
      <c r="F72" s="43"/>
    </row>
    <row r="73" spans="1:6">
      <c r="A73" s="52" t="s">
        <v>148</v>
      </c>
      <c r="B73" s="20" t="s">
        <v>38</v>
      </c>
      <c r="C73" s="25" t="s">
        <v>17</v>
      </c>
      <c r="D73" s="25">
        <v>22</v>
      </c>
      <c r="E73" s="43"/>
      <c r="F73" s="43"/>
    </row>
    <row r="74" spans="1:6">
      <c r="A74" s="52" t="s">
        <v>147</v>
      </c>
      <c r="B74" s="20" t="s">
        <v>39</v>
      </c>
      <c r="C74" s="25" t="s">
        <v>17</v>
      </c>
      <c r="D74" s="25">
        <v>13</v>
      </c>
      <c r="E74" s="43"/>
      <c r="F74" s="43"/>
    </row>
    <row r="75" spans="1:6">
      <c r="A75" s="52" t="s">
        <v>149</v>
      </c>
      <c r="B75" s="20" t="s">
        <v>40</v>
      </c>
      <c r="C75" s="25" t="s">
        <v>17</v>
      </c>
      <c r="D75" s="25">
        <v>13</v>
      </c>
      <c r="E75" s="43"/>
      <c r="F75" s="43"/>
    </row>
    <row r="76" spans="1:6">
      <c r="A76" s="52" t="s">
        <v>150</v>
      </c>
      <c r="B76" s="20" t="s">
        <v>41</v>
      </c>
      <c r="C76" s="25" t="s">
        <v>17</v>
      </c>
      <c r="D76" s="25">
        <v>13</v>
      </c>
      <c r="E76" s="43"/>
      <c r="F76" s="43"/>
    </row>
    <row r="77" spans="1:6">
      <c r="A77" s="17"/>
      <c r="B77" s="27" t="s">
        <v>23</v>
      </c>
      <c r="C77" s="27"/>
      <c r="D77" s="27"/>
      <c r="E77" s="44"/>
      <c r="F77" s="44"/>
    </row>
    <row r="78" spans="1:6">
      <c r="A78" s="52" t="s">
        <v>151</v>
      </c>
      <c r="B78" s="18" t="s">
        <v>45</v>
      </c>
      <c r="C78" s="18" t="s">
        <v>14</v>
      </c>
      <c r="D78" s="18">
        <v>22</v>
      </c>
      <c r="E78" s="45"/>
      <c r="F78" s="45"/>
    </row>
    <row r="79" spans="1:6">
      <c r="A79" s="52" t="s">
        <v>152</v>
      </c>
      <c r="B79" s="18" t="s">
        <v>29</v>
      </c>
      <c r="C79" s="40" t="s">
        <v>14</v>
      </c>
      <c r="D79" s="29">
        <v>22</v>
      </c>
      <c r="E79" s="45"/>
      <c r="F79" s="45"/>
    </row>
    <row r="80" spans="1:6">
      <c r="A80" s="52" t="s">
        <v>153</v>
      </c>
      <c r="B80" s="18" t="s">
        <v>46</v>
      </c>
      <c r="C80" s="40" t="s">
        <v>14</v>
      </c>
      <c r="D80" s="29">
        <v>22</v>
      </c>
      <c r="E80" s="45"/>
      <c r="F80" s="45"/>
    </row>
    <row r="81" spans="1:7">
      <c r="A81" s="17"/>
      <c r="B81" s="27" t="s">
        <v>36</v>
      </c>
      <c r="C81" s="18"/>
      <c r="D81" s="27"/>
      <c r="E81" s="44"/>
      <c r="F81" s="44"/>
      <c r="G81" s="26"/>
    </row>
    <row r="82" spans="1:7">
      <c r="A82" s="52" t="s">
        <v>154</v>
      </c>
      <c r="B82" s="18" t="s">
        <v>44</v>
      </c>
      <c r="C82" s="18" t="s">
        <v>14</v>
      </c>
      <c r="D82" s="18">
        <v>22</v>
      </c>
      <c r="E82" s="44"/>
      <c r="F82" s="44"/>
      <c r="G82" s="26"/>
    </row>
    <row r="83" spans="1:7">
      <c r="A83" s="52" t="s">
        <v>155</v>
      </c>
      <c r="B83" s="18" t="s">
        <v>43</v>
      </c>
      <c r="C83" s="18" t="s">
        <v>14</v>
      </c>
      <c r="D83" s="18">
        <v>22</v>
      </c>
      <c r="E83" s="45"/>
      <c r="F83" s="45"/>
    </row>
    <row r="84" spans="1:7">
      <c r="A84" s="52" t="s">
        <v>156</v>
      </c>
      <c r="B84" s="18" t="s">
        <v>30</v>
      </c>
      <c r="C84" s="18" t="s">
        <v>14</v>
      </c>
      <c r="D84" s="18">
        <v>22</v>
      </c>
      <c r="E84" s="45"/>
      <c r="F84" s="45"/>
    </row>
    <row r="85" spans="1:7">
      <c r="A85" s="17" t="s">
        <v>113</v>
      </c>
      <c r="B85" s="27" t="s">
        <v>49</v>
      </c>
      <c r="C85" s="18"/>
      <c r="D85" s="18"/>
      <c r="E85" s="45"/>
      <c r="F85" s="45"/>
      <c r="G85" s="26"/>
    </row>
    <row r="86" spans="1:7">
      <c r="A86" s="52" t="s">
        <v>157</v>
      </c>
      <c r="B86" s="18" t="s">
        <v>24</v>
      </c>
      <c r="C86" s="18" t="s">
        <v>14</v>
      </c>
      <c r="D86" s="18">
        <v>22</v>
      </c>
      <c r="E86" s="45"/>
      <c r="F86" s="45"/>
      <c r="G86" s="26"/>
    </row>
    <row r="87" spans="1:7">
      <c r="A87" s="52" t="s">
        <v>158</v>
      </c>
      <c r="B87" s="18" t="s">
        <v>25</v>
      </c>
      <c r="C87" s="18" t="s">
        <v>14</v>
      </c>
      <c r="D87" s="18">
        <v>22</v>
      </c>
      <c r="E87" s="45"/>
      <c r="F87" s="45"/>
      <c r="G87" s="26"/>
    </row>
    <row r="88" spans="1:7">
      <c r="A88" s="52" t="s">
        <v>159</v>
      </c>
      <c r="B88" s="18" t="s">
        <v>47</v>
      </c>
      <c r="C88" s="18" t="s">
        <v>14</v>
      </c>
      <c r="D88" s="18">
        <v>22</v>
      </c>
      <c r="E88" s="45"/>
      <c r="F88" s="45"/>
      <c r="G88" s="26"/>
    </row>
    <row r="89" spans="1:7">
      <c r="A89" s="52" t="s">
        <v>160</v>
      </c>
      <c r="B89" s="18" t="s">
        <v>48</v>
      </c>
      <c r="C89" s="18" t="s">
        <v>14</v>
      </c>
      <c r="D89" s="18">
        <v>22</v>
      </c>
      <c r="E89" s="45"/>
      <c r="F89" s="45"/>
      <c r="G89" s="26"/>
    </row>
    <row r="90" spans="1:7">
      <c r="A90" s="52" t="s">
        <v>161</v>
      </c>
      <c r="B90" s="18" t="s">
        <v>33</v>
      </c>
      <c r="C90" s="18" t="s">
        <v>14</v>
      </c>
      <c r="D90" s="18">
        <v>22</v>
      </c>
      <c r="E90" s="45"/>
      <c r="F90" s="45"/>
      <c r="G90" s="26"/>
    </row>
    <row r="91" spans="1:7">
      <c r="A91" s="17" t="s">
        <v>162</v>
      </c>
      <c r="B91" s="27" t="s">
        <v>81</v>
      </c>
      <c r="C91" s="18"/>
      <c r="D91" s="18"/>
      <c r="E91" s="45"/>
      <c r="F91" s="45"/>
      <c r="G91" s="26"/>
    </row>
    <row r="92" spans="1:7">
      <c r="A92" s="52" t="s">
        <v>163</v>
      </c>
      <c r="B92" s="18" t="s">
        <v>52</v>
      </c>
      <c r="C92" s="18" t="s">
        <v>14</v>
      </c>
      <c r="D92" s="18">
        <v>22</v>
      </c>
      <c r="E92" s="45"/>
      <c r="F92" s="45"/>
      <c r="G92" s="26"/>
    </row>
    <row r="93" spans="1:7" s="32" customFormat="1" ht="15.75" customHeight="1">
      <c r="A93" s="17" t="s">
        <v>164</v>
      </c>
      <c r="B93" s="27" t="s">
        <v>50</v>
      </c>
      <c r="C93" s="28"/>
      <c r="D93" s="30"/>
      <c r="E93" s="46"/>
      <c r="F93" s="46"/>
      <c r="G93" s="31"/>
    </row>
    <row r="94" spans="1:7" s="32" customFormat="1" ht="15.75" customHeight="1">
      <c r="A94" s="52" t="s">
        <v>165</v>
      </c>
      <c r="B94" s="18" t="s">
        <v>34</v>
      </c>
      <c r="C94" s="18" t="s">
        <v>14</v>
      </c>
      <c r="D94" s="18">
        <v>22</v>
      </c>
      <c r="E94" s="45"/>
      <c r="F94" s="45"/>
      <c r="G94" s="31"/>
    </row>
    <row r="95" spans="1:7" s="32" customFormat="1" ht="15.75" customHeight="1">
      <c r="A95" s="52"/>
      <c r="B95" s="18" t="s">
        <v>35</v>
      </c>
      <c r="C95" s="18"/>
      <c r="D95" s="18"/>
      <c r="E95" s="45"/>
      <c r="F95" s="45"/>
      <c r="G95" s="31"/>
    </row>
    <row r="96" spans="1:7" s="32" customFormat="1" ht="15.75" customHeight="1">
      <c r="A96" s="119" t="s">
        <v>166</v>
      </c>
      <c r="B96" s="120" t="s">
        <v>244</v>
      </c>
      <c r="C96" s="117"/>
      <c r="D96" s="117"/>
      <c r="E96" s="118"/>
      <c r="F96" s="118"/>
      <c r="G96" s="31"/>
    </row>
    <row r="97" spans="1:7" s="32" customFormat="1" ht="15.75" customHeight="1">
      <c r="A97" s="116" t="s">
        <v>167</v>
      </c>
      <c r="B97" s="117" t="s">
        <v>243</v>
      </c>
      <c r="C97" s="117" t="s">
        <v>242</v>
      </c>
      <c r="D97" s="117">
        <v>900</v>
      </c>
      <c r="E97" s="118"/>
      <c r="F97" s="118"/>
      <c r="G97" s="31"/>
    </row>
    <row r="98" spans="1:7" s="32" customFormat="1" ht="15.75" customHeight="1">
      <c r="A98" s="116" t="s">
        <v>253</v>
      </c>
      <c r="B98" s="117" t="s">
        <v>240</v>
      </c>
      <c r="C98" s="117" t="s">
        <v>19</v>
      </c>
      <c r="D98" s="117">
        <v>25</v>
      </c>
      <c r="E98" s="118"/>
      <c r="F98" s="118"/>
      <c r="G98" s="31"/>
    </row>
    <row r="99" spans="1:7" s="32" customFormat="1" ht="15.75" customHeight="1">
      <c r="A99" s="17" t="s">
        <v>252</v>
      </c>
      <c r="B99" s="27" t="s">
        <v>51</v>
      </c>
      <c r="C99" s="28"/>
      <c r="D99" s="30"/>
      <c r="E99" s="46"/>
      <c r="F99" s="46"/>
      <c r="G99" s="31"/>
    </row>
    <row r="100" spans="1:7" s="32" customFormat="1" ht="15.75" customHeight="1">
      <c r="A100" s="52" t="s">
        <v>251</v>
      </c>
      <c r="B100" s="18" t="s">
        <v>18</v>
      </c>
      <c r="C100" s="18" t="s">
        <v>19</v>
      </c>
      <c r="D100" s="41">
        <v>22</v>
      </c>
      <c r="E100" s="47">
        <v>100</v>
      </c>
      <c r="F100" s="47">
        <f>+D100*E100</f>
        <v>2200</v>
      </c>
      <c r="G100" s="31"/>
    </row>
    <row r="101" spans="1:7" s="32" customFormat="1" ht="15.75" customHeight="1">
      <c r="A101" s="24"/>
      <c r="B101" s="33"/>
      <c r="C101" s="18"/>
      <c r="D101" s="34"/>
      <c r="E101" s="48"/>
      <c r="F101" s="46"/>
      <c r="G101" s="31"/>
    </row>
    <row r="102" spans="1:7">
      <c r="A102" s="24"/>
      <c r="B102" s="115" t="s">
        <v>28</v>
      </c>
      <c r="C102" s="18"/>
      <c r="D102" s="27"/>
      <c r="E102" s="44"/>
      <c r="F102" s="44"/>
    </row>
    <row r="104" spans="1:7">
      <c r="A104" s="55" t="s">
        <v>206</v>
      </c>
    </row>
    <row r="105" spans="1:7" s="5" customFormat="1">
      <c r="A105" s="6" t="s">
        <v>170</v>
      </c>
      <c r="B105" s="7"/>
      <c r="C105" s="8"/>
      <c r="D105" s="9"/>
      <c r="E105" s="114"/>
      <c r="F105" s="113"/>
    </row>
    <row r="106" spans="1:7" s="5" customFormat="1">
      <c r="A106" s="10" t="s">
        <v>5</v>
      </c>
      <c r="B106" s="11"/>
      <c r="C106" s="11"/>
      <c r="D106" s="12"/>
      <c r="E106" s="181" t="s">
        <v>20</v>
      </c>
      <c r="F106" s="182"/>
      <c r="G106" s="13"/>
    </row>
    <row r="107" spans="1:7" ht="30">
      <c r="A107" s="14" t="s">
        <v>6</v>
      </c>
      <c r="B107" s="15" t="s">
        <v>7</v>
      </c>
      <c r="C107" s="15" t="s">
        <v>8</v>
      </c>
      <c r="D107" s="15" t="s">
        <v>9</v>
      </c>
      <c r="E107" s="16" t="s">
        <v>10</v>
      </c>
      <c r="F107" s="16" t="s">
        <v>11</v>
      </c>
    </row>
    <row r="108" spans="1:7">
      <c r="A108" s="16" t="s">
        <v>54</v>
      </c>
      <c r="B108" s="17" t="s">
        <v>12</v>
      </c>
      <c r="C108" s="18"/>
      <c r="D108" s="16"/>
      <c r="E108" s="42"/>
      <c r="F108" s="42"/>
    </row>
    <row r="109" spans="1:7">
      <c r="A109" s="19" t="s">
        <v>55</v>
      </c>
      <c r="B109" s="20" t="s">
        <v>13</v>
      </c>
      <c r="C109" s="18" t="s">
        <v>14</v>
      </c>
      <c r="D109" s="21">
        <v>23</v>
      </c>
      <c r="E109" s="42"/>
      <c r="F109" s="42"/>
    </row>
    <row r="110" spans="1:7">
      <c r="A110" s="22"/>
      <c r="B110" s="20" t="s">
        <v>15</v>
      </c>
      <c r="C110" s="18"/>
      <c r="D110" s="21"/>
      <c r="E110" s="42"/>
      <c r="F110" s="42"/>
    </row>
    <row r="111" spans="1:7">
      <c r="A111" s="50" t="s">
        <v>56</v>
      </c>
      <c r="B111" s="20" t="s">
        <v>16</v>
      </c>
      <c r="C111" s="18" t="s">
        <v>14</v>
      </c>
      <c r="D111" s="21">
        <v>23</v>
      </c>
      <c r="E111" s="42"/>
      <c r="F111" s="42"/>
    </row>
    <row r="112" spans="1:7" ht="18" customHeight="1">
      <c r="A112" s="51" t="s">
        <v>57</v>
      </c>
      <c r="B112" s="49" t="s">
        <v>53</v>
      </c>
      <c r="C112" s="18" t="s">
        <v>14</v>
      </c>
      <c r="D112" s="21">
        <v>23</v>
      </c>
      <c r="E112" s="42"/>
      <c r="F112" s="42"/>
    </row>
    <row r="113" spans="1:7">
      <c r="A113" s="17" t="s">
        <v>58</v>
      </c>
      <c r="B113" s="23" t="s">
        <v>21</v>
      </c>
      <c r="C113" s="18"/>
      <c r="D113" s="21"/>
      <c r="E113" s="42"/>
      <c r="F113" s="42"/>
    </row>
    <row r="114" spans="1:7">
      <c r="A114" s="17"/>
      <c r="B114" s="39" t="s">
        <v>26</v>
      </c>
      <c r="C114" s="18"/>
      <c r="D114" s="21"/>
      <c r="E114" s="42"/>
      <c r="F114" s="42"/>
    </row>
    <row r="115" spans="1:7">
      <c r="A115" s="52" t="s">
        <v>59</v>
      </c>
      <c r="B115" s="20" t="s">
        <v>42</v>
      </c>
      <c r="C115" s="25" t="s">
        <v>17</v>
      </c>
      <c r="D115" s="21">
        <v>36</v>
      </c>
      <c r="E115" s="43"/>
      <c r="F115" s="43"/>
    </row>
    <row r="116" spans="1:7">
      <c r="A116" s="52" t="s">
        <v>60</v>
      </c>
      <c r="B116" s="20" t="s">
        <v>31</v>
      </c>
      <c r="C116" s="25" t="s">
        <v>17</v>
      </c>
      <c r="D116" s="21">
        <v>10</v>
      </c>
      <c r="E116" s="43"/>
      <c r="F116" s="43"/>
    </row>
    <row r="117" spans="1:7">
      <c r="A117" s="52" t="s">
        <v>61</v>
      </c>
      <c r="B117" s="20" t="s">
        <v>32</v>
      </c>
      <c r="C117" s="25" t="s">
        <v>17</v>
      </c>
      <c r="D117" s="21">
        <v>26</v>
      </c>
      <c r="E117" s="43"/>
      <c r="F117" s="43"/>
    </row>
    <row r="118" spans="1:7">
      <c r="A118" s="53"/>
      <c r="B118" s="39" t="s">
        <v>22</v>
      </c>
      <c r="C118" s="25"/>
      <c r="D118" s="25"/>
      <c r="E118" s="43"/>
      <c r="F118" s="43"/>
    </row>
    <row r="119" spans="1:7">
      <c r="A119" s="52" t="s">
        <v>62</v>
      </c>
      <c r="B119" s="20" t="s">
        <v>38</v>
      </c>
      <c r="C119" s="25" t="s">
        <v>17</v>
      </c>
      <c r="D119" s="25">
        <v>23</v>
      </c>
      <c r="E119" s="43"/>
      <c r="F119" s="43"/>
    </row>
    <row r="120" spans="1:7">
      <c r="A120" s="17"/>
      <c r="B120" s="27" t="s">
        <v>23</v>
      </c>
      <c r="C120" s="27"/>
      <c r="D120" s="27"/>
      <c r="E120" s="44"/>
      <c r="F120" s="44"/>
    </row>
    <row r="121" spans="1:7">
      <c r="A121" s="52" t="s">
        <v>75</v>
      </c>
      <c r="B121" s="18" t="s">
        <v>45</v>
      </c>
      <c r="C121" s="18" t="s">
        <v>14</v>
      </c>
      <c r="D121" s="18">
        <v>23</v>
      </c>
      <c r="E121" s="45"/>
      <c r="F121" s="45"/>
    </row>
    <row r="122" spans="1:7">
      <c r="A122" s="52" t="s">
        <v>76</v>
      </c>
      <c r="B122" s="18" t="s">
        <v>29</v>
      </c>
      <c r="C122" s="40" t="s">
        <v>14</v>
      </c>
      <c r="D122" s="29">
        <v>23</v>
      </c>
      <c r="E122" s="45"/>
      <c r="F122" s="45"/>
    </row>
    <row r="123" spans="1:7">
      <c r="A123" s="52" t="s">
        <v>77</v>
      </c>
      <c r="B123" s="18" t="s">
        <v>46</v>
      </c>
      <c r="C123" s="40" t="s">
        <v>14</v>
      </c>
      <c r="D123" s="29">
        <v>23</v>
      </c>
      <c r="E123" s="45"/>
      <c r="F123" s="45"/>
    </row>
    <row r="124" spans="1:7">
      <c r="A124" s="17"/>
      <c r="B124" s="27" t="s">
        <v>36</v>
      </c>
      <c r="C124" s="18"/>
      <c r="D124" s="27"/>
      <c r="E124" s="44"/>
      <c r="F124" s="44"/>
      <c r="G124" s="26"/>
    </row>
    <row r="125" spans="1:7">
      <c r="A125" s="52" t="s">
        <v>78</v>
      </c>
      <c r="B125" s="18" t="s">
        <v>44</v>
      </c>
      <c r="C125" s="18" t="s">
        <v>14</v>
      </c>
      <c r="D125" s="18">
        <v>23</v>
      </c>
      <c r="E125" s="44"/>
      <c r="F125" s="44"/>
      <c r="G125" s="26"/>
    </row>
    <row r="126" spans="1:7">
      <c r="A126" s="52" t="s">
        <v>79</v>
      </c>
      <c r="B126" s="18" t="s">
        <v>43</v>
      </c>
      <c r="C126" s="18" t="s">
        <v>14</v>
      </c>
      <c r="D126" s="18">
        <v>23</v>
      </c>
      <c r="E126" s="45"/>
      <c r="F126" s="45"/>
    </row>
    <row r="127" spans="1:7">
      <c r="A127" s="52" t="s">
        <v>80</v>
      </c>
      <c r="B127" s="18" t="s">
        <v>30</v>
      </c>
      <c r="C127" s="18" t="s">
        <v>14</v>
      </c>
      <c r="D127" s="18">
        <v>23</v>
      </c>
      <c r="E127" s="45"/>
      <c r="F127" s="45"/>
    </row>
    <row r="128" spans="1:7">
      <c r="A128" s="53" t="s">
        <v>63</v>
      </c>
      <c r="B128" s="27" t="s">
        <v>49</v>
      </c>
      <c r="C128" s="18"/>
      <c r="D128" s="18"/>
      <c r="E128" s="45"/>
      <c r="F128" s="45"/>
      <c r="G128" s="26"/>
    </row>
    <row r="129" spans="1:7">
      <c r="A129" s="52" t="s">
        <v>64</v>
      </c>
      <c r="B129" s="18" t="s">
        <v>24</v>
      </c>
      <c r="C129" s="18" t="s">
        <v>14</v>
      </c>
      <c r="D129" s="18">
        <v>23</v>
      </c>
      <c r="E129" s="45"/>
      <c r="F129" s="45"/>
      <c r="G129" s="26"/>
    </row>
    <row r="130" spans="1:7">
      <c r="A130" s="52" t="s">
        <v>65</v>
      </c>
      <c r="B130" s="18" t="s">
        <v>25</v>
      </c>
      <c r="C130" s="18" t="s">
        <v>14</v>
      </c>
      <c r="D130" s="18">
        <v>23</v>
      </c>
      <c r="E130" s="45"/>
      <c r="F130" s="45"/>
      <c r="G130" s="26"/>
    </row>
    <row r="131" spans="1:7">
      <c r="A131" s="52" t="s">
        <v>66</v>
      </c>
      <c r="B131" s="18" t="s">
        <v>47</v>
      </c>
      <c r="C131" s="18" t="s">
        <v>14</v>
      </c>
      <c r="D131" s="18">
        <v>23</v>
      </c>
      <c r="E131" s="45"/>
      <c r="F131" s="45"/>
      <c r="G131" s="26"/>
    </row>
    <row r="132" spans="1:7">
      <c r="A132" s="52" t="s">
        <v>67</v>
      </c>
      <c r="B132" s="18" t="s">
        <v>48</v>
      </c>
      <c r="C132" s="18" t="s">
        <v>14</v>
      </c>
      <c r="D132" s="18">
        <v>23</v>
      </c>
      <c r="E132" s="45"/>
      <c r="F132" s="45"/>
      <c r="G132" s="26"/>
    </row>
    <row r="133" spans="1:7">
      <c r="A133" s="52" t="s">
        <v>68</v>
      </c>
      <c r="B133" s="18" t="s">
        <v>33</v>
      </c>
      <c r="C133" s="18" t="s">
        <v>14</v>
      </c>
      <c r="D133" s="18">
        <v>23</v>
      </c>
      <c r="E133" s="45"/>
      <c r="F133" s="45"/>
      <c r="G133" s="26"/>
    </row>
    <row r="134" spans="1:7">
      <c r="A134" s="53" t="s">
        <v>69</v>
      </c>
      <c r="B134" s="27" t="s">
        <v>81</v>
      </c>
      <c r="C134" s="18"/>
      <c r="D134" s="18"/>
      <c r="E134" s="45"/>
      <c r="F134" s="45"/>
      <c r="G134" s="26"/>
    </row>
    <row r="135" spans="1:7">
      <c r="A135" s="52" t="s">
        <v>70</v>
      </c>
      <c r="B135" s="18" t="s">
        <v>52</v>
      </c>
      <c r="C135" s="18" t="s">
        <v>14</v>
      </c>
      <c r="D135" s="18">
        <v>23</v>
      </c>
      <c r="E135" s="45"/>
      <c r="F135" s="45"/>
      <c r="G135" s="26"/>
    </row>
    <row r="136" spans="1:7" s="32" customFormat="1" ht="15.75" customHeight="1">
      <c r="A136" s="53" t="s">
        <v>71</v>
      </c>
      <c r="B136" s="27" t="s">
        <v>50</v>
      </c>
      <c r="C136" s="28"/>
      <c r="D136" s="30"/>
      <c r="E136" s="46"/>
      <c r="F136" s="46"/>
      <c r="G136" s="31"/>
    </row>
    <row r="137" spans="1:7" s="32" customFormat="1" ht="15.75" customHeight="1">
      <c r="A137" s="52" t="s">
        <v>72</v>
      </c>
      <c r="B137" s="18" t="s">
        <v>34</v>
      </c>
      <c r="C137" s="18" t="s">
        <v>14</v>
      </c>
      <c r="D137" s="18">
        <v>23</v>
      </c>
      <c r="E137" s="45"/>
      <c r="F137" s="45"/>
      <c r="G137" s="31"/>
    </row>
    <row r="138" spans="1:7" s="32" customFormat="1" ht="15.75" customHeight="1">
      <c r="A138" s="52"/>
      <c r="B138" s="18" t="s">
        <v>35</v>
      </c>
      <c r="C138" s="18"/>
      <c r="D138" s="18"/>
      <c r="E138" s="45"/>
      <c r="F138" s="45"/>
      <c r="G138" s="31"/>
    </row>
    <row r="139" spans="1:7" s="32" customFormat="1" ht="15.75" customHeight="1">
      <c r="A139" s="119" t="s">
        <v>73</v>
      </c>
      <c r="B139" s="120" t="s">
        <v>244</v>
      </c>
      <c r="C139" s="117"/>
      <c r="D139" s="117"/>
      <c r="E139" s="118"/>
      <c r="F139" s="118"/>
      <c r="G139" s="31"/>
    </row>
    <row r="140" spans="1:7" s="32" customFormat="1" ht="15.75" customHeight="1">
      <c r="A140" s="116" t="s">
        <v>74</v>
      </c>
      <c r="B140" s="117" t="s">
        <v>243</v>
      </c>
      <c r="C140" s="117" t="s">
        <v>242</v>
      </c>
      <c r="D140" s="117">
        <v>500</v>
      </c>
      <c r="E140" s="118"/>
      <c r="F140" s="118"/>
      <c r="G140" s="31"/>
    </row>
    <row r="141" spans="1:7" s="32" customFormat="1" ht="15.75" customHeight="1">
      <c r="A141" s="116" t="s">
        <v>250</v>
      </c>
      <c r="B141" s="117" t="s">
        <v>240</v>
      </c>
      <c r="C141" s="117" t="s">
        <v>19</v>
      </c>
      <c r="D141" s="117">
        <v>10</v>
      </c>
      <c r="E141" s="118"/>
      <c r="F141" s="118"/>
      <c r="G141" s="31"/>
    </row>
    <row r="142" spans="1:7" s="32" customFormat="1" ht="15.75" customHeight="1">
      <c r="A142" s="53" t="s">
        <v>249</v>
      </c>
      <c r="B142" s="27" t="s">
        <v>51</v>
      </c>
      <c r="C142" s="28"/>
      <c r="D142" s="30"/>
      <c r="E142" s="46"/>
      <c r="F142" s="46"/>
      <c r="G142" s="31"/>
    </row>
    <row r="143" spans="1:7" s="32" customFormat="1" ht="15.75" customHeight="1">
      <c r="A143" s="52" t="s">
        <v>245</v>
      </c>
      <c r="B143" s="18" t="s">
        <v>18</v>
      </c>
      <c r="C143" s="18" t="s">
        <v>19</v>
      </c>
      <c r="D143" s="41">
        <v>23</v>
      </c>
      <c r="E143" s="47">
        <v>100</v>
      </c>
      <c r="F143" s="47">
        <f>+D143*E143</f>
        <v>2300</v>
      </c>
      <c r="G143" s="31"/>
    </row>
    <row r="144" spans="1:7" s="32" customFormat="1" ht="15.75" customHeight="1">
      <c r="A144" s="24"/>
      <c r="B144" s="33"/>
      <c r="C144" s="18"/>
      <c r="D144" s="34"/>
      <c r="E144" s="48"/>
      <c r="F144" s="46"/>
      <c r="G144" s="31"/>
    </row>
    <row r="145" spans="1:7">
      <c r="A145" s="24"/>
      <c r="B145" s="115" t="s">
        <v>28</v>
      </c>
      <c r="C145" s="18"/>
      <c r="D145" s="27"/>
      <c r="E145" s="44"/>
      <c r="F145" s="44"/>
    </row>
    <row r="147" spans="1:7">
      <c r="A147" s="55" t="s">
        <v>207</v>
      </c>
    </row>
    <row r="148" spans="1:7" s="5" customFormat="1">
      <c r="A148" s="6" t="s">
        <v>171</v>
      </c>
      <c r="B148" s="7"/>
      <c r="C148" s="8"/>
      <c r="D148" s="9"/>
      <c r="E148" s="114"/>
      <c r="F148" s="113"/>
    </row>
    <row r="149" spans="1:7" s="5" customFormat="1">
      <c r="A149" s="10" t="s">
        <v>5</v>
      </c>
      <c r="B149" s="11"/>
      <c r="C149" s="11"/>
      <c r="D149" s="12"/>
      <c r="E149" s="181" t="s">
        <v>20</v>
      </c>
      <c r="F149" s="182"/>
      <c r="G149" s="13"/>
    </row>
    <row r="150" spans="1:7" ht="30">
      <c r="A150" s="14" t="s">
        <v>6</v>
      </c>
      <c r="B150" s="15" t="s">
        <v>7</v>
      </c>
      <c r="C150" s="15" t="s">
        <v>8</v>
      </c>
      <c r="D150" s="15" t="s">
        <v>9</v>
      </c>
      <c r="E150" s="16" t="s">
        <v>10</v>
      </c>
      <c r="F150" s="16" t="s">
        <v>11</v>
      </c>
    </row>
    <row r="151" spans="1:7">
      <c r="A151" s="17" t="s">
        <v>82</v>
      </c>
      <c r="B151" s="17" t="s">
        <v>12</v>
      </c>
      <c r="C151" s="18"/>
      <c r="D151" s="16"/>
      <c r="E151" s="42"/>
      <c r="F151" s="42"/>
    </row>
    <row r="152" spans="1:7">
      <c r="A152" s="50" t="s">
        <v>83</v>
      </c>
      <c r="B152" s="20" t="s">
        <v>13</v>
      </c>
      <c r="C152" s="18" t="s">
        <v>14</v>
      </c>
      <c r="D152" s="21">
        <v>6</v>
      </c>
      <c r="E152" s="42"/>
      <c r="F152" s="42"/>
    </row>
    <row r="153" spans="1:7">
      <c r="A153" s="54"/>
      <c r="B153" s="20" t="s">
        <v>15</v>
      </c>
      <c r="C153" s="18"/>
      <c r="D153" s="21"/>
      <c r="E153" s="42"/>
      <c r="F153" s="42"/>
    </row>
    <row r="154" spans="1:7">
      <c r="A154" s="50" t="s">
        <v>84</v>
      </c>
      <c r="B154" s="20" t="s">
        <v>16</v>
      </c>
      <c r="C154" s="18" t="s">
        <v>14</v>
      </c>
      <c r="D154" s="21">
        <v>6</v>
      </c>
      <c r="E154" s="42"/>
      <c r="F154" s="42"/>
    </row>
    <row r="155" spans="1:7" ht="18" customHeight="1">
      <c r="A155" s="51" t="s">
        <v>85</v>
      </c>
      <c r="B155" s="49" t="s">
        <v>53</v>
      </c>
      <c r="C155" s="18" t="s">
        <v>14</v>
      </c>
      <c r="D155" s="21">
        <v>6</v>
      </c>
      <c r="E155" s="42"/>
      <c r="F155" s="42"/>
    </row>
    <row r="156" spans="1:7">
      <c r="A156" s="17" t="s">
        <v>86</v>
      </c>
      <c r="B156" s="23" t="s">
        <v>21</v>
      </c>
      <c r="C156" s="18"/>
      <c r="D156" s="21"/>
      <c r="E156" s="42"/>
      <c r="F156" s="42"/>
    </row>
    <row r="157" spans="1:7">
      <c r="A157" s="17"/>
      <c r="B157" s="39" t="s">
        <v>26</v>
      </c>
      <c r="C157" s="18"/>
      <c r="D157" s="21"/>
      <c r="E157" s="42"/>
      <c r="F157" s="42"/>
    </row>
    <row r="158" spans="1:7">
      <c r="A158" s="52" t="s">
        <v>87</v>
      </c>
      <c r="B158" s="20" t="s">
        <v>42</v>
      </c>
      <c r="C158" s="25" t="s">
        <v>17</v>
      </c>
      <c r="D158" s="21">
        <v>9</v>
      </c>
      <c r="E158" s="43"/>
      <c r="F158" s="43"/>
    </row>
    <row r="159" spans="1:7">
      <c r="A159" s="52" t="s">
        <v>88</v>
      </c>
      <c r="B159" s="20" t="s">
        <v>31</v>
      </c>
      <c r="C159" s="25" t="s">
        <v>17</v>
      </c>
      <c r="D159" s="21">
        <v>3</v>
      </c>
      <c r="E159" s="43"/>
      <c r="F159" s="43"/>
    </row>
    <row r="160" spans="1:7">
      <c r="A160" s="52" t="s">
        <v>89</v>
      </c>
      <c r="B160" s="20" t="s">
        <v>32</v>
      </c>
      <c r="C160" s="25" t="s">
        <v>17</v>
      </c>
      <c r="D160" s="21">
        <v>6</v>
      </c>
      <c r="E160" s="43"/>
      <c r="F160" s="43"/>
    </row>
    <row r="161" spans="1:7">
      <c r="A161" s="53"/>
      <c r="B161" s="39" t="s">
        <v>22</v>
      </c>
      <c r="C161" s="25"/>
      <c r="D161" s="25"/>
      <c r="E161" s="43"/>
      <c r="F161" s="43"/>
    </row>
    <row r="162" spans="1:7">
      <c r="A162" s="52" t="s">
        <v>90</v>
      </c>
      <c r="B162" s="20" t="s">
        <v>38</v>
      </c>
      <c r="C162" s="25" t="s">
        <v>17</v>
      </c>
      <c r="D162" s="25">
        <v>6</v>
      </c>
      <c r="E162" s="43"/>
      <c r="F162" s="43"/>
    </row>
    <row r="163" spans="1:7">
      <c r="A163" s="17"/>
      <c r="B163" s="27" t="s">
        <v>23</v>
      </c>
      <c r="C163" s="27"/>
      <c r="D163" s="27"/>
      <c r="E163" s="44"/>
      <c r="F163" s="44"/>
    </row>
    <row r="164" spans="1:7">
      <c r="A164" s="52" t="s">
        <v>91</v>
      </c>
      <c r="B164" s="18" t="s">
        <v>45</v>
      </c>
      <c r="C164" s="18" t="s">
        <v>14</v>
      </c>
      <c r="D164" s="18">
        <v>6</v>
      </c>
      <c r="E164" s="45"/>
      <c r="F164" s="45"/>
    </row>
    <row r="165" spans="1:7">
      <c r="A165" s="52" t="s">
        <v>92</v>
      </c>
      <c r="B165" s="18" t="s">
        <v>29</v>
      </c>
      <c r="C165" s="40" t="s">
        <v>14</v>
      </c>
      <c r="D165" s="29">
        <v>6</v>
      </c>
      <c r="E165" s="45"/>
      <c r="F165" s="45"/>
    </row>
    <row r="166" spans="1:7">
      <c r="A166" s="52" t="s">
        <v>93</v>
      </c>
      <c r="B166" s="18" t="s">
        <v>46</v>
      </c>
      <c r="C166" s="40" t="s">
        <v>14</v>
      </c>
      <c r="D166" s="29">
        <v>6</v>
      </c>
      <c r="E166" s="45"/>
      <c r="F166" s="45"/>
    </row>
    <row r="167" spans="1:7">
      <c r="A167" s="17"/>
      <c r="B167" s="27" t="s">
        <v>36</v>
      </c>
      <c r="C167" s="18"/>
      <c r="D167" s="27"/>
      <c r="E167" s="44"/>
      <c r="F167" s="44"/>
      <c r="G167" s="26"/>
    </row>
    <row r="168" spans="1:7">
      <c r="A168" s="52" t="s">
        <v>94</v>
      </c>
      <c r="B168" s="18" t="s">
        <v>44</v>
      </c>
      <c r="C168" s="18" t="s">
        <v>14</v>
      </c>
      <c r="D168" s="18">
        <v>6</v>
      </c>
      <c r="E168" s="44"/>
      <c r="F168" s="44"/>
      <c r="G168" s="26"/>
    </row>
    <row r="169" spans="1:7">
      <c r="A169" s="52" t="s">
        <v>95</v>
      </c>
      <c r="B169" s="18" t="s">
        <v>43</v>
      </c>
      <c r="C169" s="18" t="s">
        <v>14</v>
      </c>
      <c r="D169" s="18">
        <v>6</v>
      </c>
      <c r="E169" s="45"/>
      <c r="F169" s="45"/>
    </row>
    <row r="170" spans="1:7">
      <c r="A170" s="52" t="s">
        <v>96</v>
      </c>
      <c r="B170" s="18" t="s">
        <v>30</v>
      </c>
      <c r="C170" s="18" t="s">
        <v>14</v>
      </c>
      <c r="D170" s="18">
        <v>6</v>
      </c>
      <c r="E170" s="45"/>
      <c r="F170" s="45"/>
    </row>
    <row r="171" spans="1:7">
      <c r="A171" s="53" t="s">
        <v>97</v>
      </c>
      <c r="B171" s="27" t="s">
        <v>49</v>
      </c>
      <c r="C171" s="18"/>
      <c r="D171" s="18"/>
      <c r="E171" s="45"/>
      <c r="F171" s="45"/>
      <c r="G171" s="26"/>
    </row>
    <row r="172" spans="1:7">
      <c r="A172" s="52" t="s">
        <v>98</v>
      </c>
      <c r="B172" s="18" t="s">
        <v>24</v>
      </c>
      <c r="C172" s="18" t="s">
        <v>14</v>
      </c>
      <c r="D172" s="18">
        <v>6</v>
      </c>
      <c r="E172" s="45"/>
      <c r="F172" s="45"/>
      <c r="G172" s="26"/>
    </row>
    <row r="173" spans="1:7">
      <c r="A173" s="52" t="s">
        <v>99</v>
      </c>
      <c r="B173" s="18" t="s">
        <v>25</v>
      </c>
      <c r="C173" s="18" t="s">
        <v>14</v>
      </c>
      <c r="D173" s="18">
        <v>6</v>
      </c>
      <c r="E173" s="45"/>
      <c r="F173" s="45"/>
      <c r="G173" s="26"/>
    </row>
    <row r="174" spans="1:7">
      <c r="A174" s="52" t="s">
        <v>100</v>
      </c>
      <c r="B174" s="18" t="s">
        <v>47</v>
      </c>
      <c r="C174" s="18" t="s">
        <v>14</v>
      </c>
      <c r="D174" s="18">
        <v>6</v>
      </c>
      <c r="E174" s="45"/>
      <c r="F174" s="45"/>
      <c r="G174" s="26"/>
    </row>
    <row r="175" spans="1:7">
      <c r="A175" s="52" t="s">
        <v>101</v>
      </c>
      <c r="B175" s="18" t="s">
        <v>48</v>
      </c>
      <c r="C175" s="18" t="s">
        <v>14</v>
      </c>
      <c r="D175" s="18">
        <v>6</v>
      </c>
      <c r="E175" s="45"/>
      <c r="F175" s="45"/>
      <c r="G175" s="26"/>
    </row>
    <row r="176" spans="1:7">
      <c r="A176" s="52" t="s">
        <v>102</v>
      </c>
      <c r="B176" s="18" t="s">
        <v>33</v>
      </c>
      <c r="C176" s="18" t="s">
        <v>14</v>
      </c>
      <c r="D176" s="18">
        <v>6</v>
      </c>
      <c r="E176" s="45"/>
      <c r="F176" s="45"/>
      <c r="G176" s="26"/>
    </row>
    <row r="177" spans="1:7">
      <c r="A177" s="53" t="s">
        <v>103</v>
      </c>
      <c r="B177" s="27" t="s">
        <v>81</v>
      </c>
      <c r="C177" s="18"/>
      <c r="D177" s="18"/>
      <c r="E177" s="45"/>
      <c r="F177" s="45"/>
      <c r="G177" s="26"/>
    </row>
    <row r="178" spans="1:7">
      <c r="A178" s="52" t="s">
        <v>104</v>
      </c>
      <c r="B178" s="18" t="s">
        <v>52</v>
      </c>
      <c r="C178" s="18" t="s">
        <v>14</v>
      </c>
      <c r="D178" s="18">
        <v>6</v>
      </c>
      <c r="E178" s="45"/>
      <c r="F178" s="45"/>
      <c r="G178" s="26"/>
    </row>
    <row r="179" spans="1:7" s="32" customFormat="1" ht="15.75" customHeight="1">
      <c r="A179" s="53" t="s">
        <v>105</v>
      </c>
      <c r="B179" s="27" t="s">
        <v>50</v>
      </c>
      <c r="C179" s="28"/>
      <c r="D179" s="30"/>
      <c r="E179" s="46"/>
      <c r="F179" s="46"/>
      <c r="G179" s="31"/>
    </row>
    <row r="180" spans="1:7" s="32" customFormat="1" ht="15.75" customHeight="1">
      <c r="A180" s="52" t="s">
        <v>106</v>
      </c>
      <c r="B180" s="18" t="s">
        <v>34</v>
      </c>
      <c r="C180" s="18" t="s">
        <v>14</v>
      </c>
      <c r="D180" s="18">
        <v>6</v>
      </c>
      <c r="E180" s="45"/>
      <c r="F180" s="45"/>
      <c r="G180" s="31"/>
    </row>
    <row r="181" spans="1:7" s="32" customFormat="1" ht="16.5" customHeight="1">
      <c r="A181" s="52"/>
      <c r="B181" s="18" t="s">
        <v>35</v>
      </c>
      <c r="C181" s="18"/>
      <c r="D181" s="18"/>
      <c r="E181" s="45"/>
      <c r="F181" s="45"/>
      <c r="G181" s="31"/>
    </row>
    <row r="182" spans="1:7" s="32" customFormat="1" ht="15.75" customHeight="1">
      <c r="A182" s="119" t="s">
        <v>107</v>
      </c>
      <c r="B182" s="120" t="s">
        <v>244</v>
      </c>
      <c r="C182" s="117"/>
      <c r="D182" s="117"/>
      <c r="E182" s="118"/>
      <c r="F182" s="118"/>
      <c r="G182" s="31"/>
    </row>
    <row r="183" spans="1:7" s="32" customFormat="1" ht="15.75" customHeight="1">
      <c r="A183" s="116" t="s">
        <v>248</v>
      </c>
      <c r="B183" s="117" t="s">
        <v>243</v>
      </c>
      <c r="C183" s="117" t="s">
        <v>242</v>
      </c>
      <c r="D183" s="117">
        <v>100</v>
      </c>
      <c r="E183" s="118"/>
      <c r="F183" s="118"/>
      <c r="G183" s="31"/>
    </row>
    <row r="184" spans="1:7" s="32" customFormat="1" ht="15.75" customHeight="1">
      <c r="A184" s="116" t="s">
        <v>247</v>
      </c>
      <c r="B184" s="117" t="s">
        <v>240</v>
      </c>
      <c r="C184" s="117" t="s">
        <v>19</v>
      </c>
      <c r="D184" s="117">
        <v>4</v>
      </c>
      <c r="E184" s="118"/>
      <c r="F184" s="118"/>
      <c r="G184" s="31"/>
    </row>
    <row r="185" spans="1:7" s="32" customFormat="1" ht="15.75" customHeight="1">
      <c r="A185" s="53" t="s">
        <v>246</v>
      </c>
      <c r="B185" s="27" t="s">
        <v>51</v>
      </c>
      <c r="C185" s="28"/>
      <c r="D185" s="30"/>
      <c r="E185" s="46"/>
      <c r="F185" s="46"/>
      <c r="G185" s="31"/>
    </row>
    <row r="186" spans="1:7" s="32" customFormat="1" ht="15.75" customHeight="1">
      <c r="A186" s="52" t="s">
        <v>245</v>
      </c>
      <c r="B186" s="18" t="s">
        <v>18</v>
      </c>
      <c r="C186" s="18" t="s">
        <v>19</v>
      </c>
      <c r="D186" s="41">
        <v>6</v>
      </c>
      <c r="E186" s="47">
        <v>100</v>
      </c>
      <c r="F186" s="47">
        <f>+D186*E186</f>
        <v>600</v>
      </c>
      <c r="G186" s="31"/>
    </row>
    <row r="187" spans="1:7" s="32" customFormat="1" ht="15.75" customHeight="1">
      <c r="A187" s="24"/>
      <c r="B187" s="33"/>
      <c r="C187" s="18"/>
      <c r="D187" s="34"/>
      <c r="E187" s="48"/>
      <c r="F187" s="46"/>
      <c r="G187" s="31"/>
    </row>
    <row r="188" spans="1:7">
      <c r="A188" s="24"/>
      <c r="B188" s="115" t="s">
        <v>28</v>
      </c>
      <c r="C188" s="18"/>
      <c r="D188" s="27"/>
      <c r="E188" s="44"/>
      <c r="F188" s="44"/>
    </row>
    <row r="190" spans="1:7">
      <c r="A190" s="56" t="s">
        <v>208</v>
      </c>
    </row>
    <row r="191" spans="1:7" s="5" customFormat="1">
      <c r="A191" s="6" t="s">
        <v>203</v>
      </c>
      <c r="B191" s="7"/>
      <c r="C191" s="8"/>
      <c r="D191" s="9"/>
      <c r="E191" s="114"/>
      <c r="F191" s="113"/>
    </row>
    <row r="192" spans="1:7" s="5" customFormat="1">
      <c r="A192" s="10" t="s">
        <v>5</v>
      </c>
      <c r="B192" s="11"/>
      <c r="C192" s="11"/>
      <c r="D192" s="12"/>
      <c r="E192" s="181" t="s">
        <v>20</v>
      </c>
      <c r="F192" s="182"/>
      <c r="G192" s="13"/>
    </row>
    <row r="193" spans="1:6" ht="30">
      <c r="A193" s="14" t="s">
        <v>6</v>
      </c>
      <c r="B193" s="15" t="s">
        <v>7</v>
      </c>
      <c r="C193" s="15" t="s">
        <v>8</v>
      </c>
      <c r="D193" s="15" t="s">
        <v>9</v>
      </c>
      <c r="E193" s="16" t="s">
        <v>10</v>
      </c>
      <c r="F193" s="16" t="s">
        <v>11</v>
      </c>
    </row>
    <row r="194" spans="1:6">
      <c r="A194" s="17" t="s">
        <v>172</v>
      </c>
      <c r="B194" s="17" t="s">
        <v>12</v>
      </c>
      <c r="C194" s="18"/>
      <c r="D194" s="16"/>
      <c r="E194" s="42"/>
      <c r="F194" s="42"/>
    </row>
    <row r="195" spans="1:6">
      <c r="A195" s="50" t="s">
        <v>173</v>
      </c>
      <c r="B195" s="20" t="s">
        <v>13</v>
      </c>
      <c r="C195" s="18" t="s">
        <v>14</v>
      </c>
      <c r="D195" s="21">
        <v>30</v>
      </c>
      <c r="E195" s="42"/>
      <c r="F195" s="42"/>
    </row>
    <row r="196" spans="1:6">
      <c r="A196" s="54"/>
      <c r="B196" s="20" t="s">
        <v>15</v>
      </c>
      <c r="C196" s="18"/>
      <c r="D196" s="21"/>
      <c r="E196" s="42"/>
      <c r="F196" s="42"/>
    </row>
    <row r="197" spans="1:6">
      <c r="A197" s="50" t="s">
        <v>174</v>
      </c>
      <c r="B197" s="20" t="s">
        <v>16</v>
      </c>
      <c r="C197" s="18" t="s">
        <v>14</v>
      </c>
      <c r="D197" s="21">
        <v>30</v>
      </c>
      <c r="E197" s="42"/>
      <c r="F197" s="42"/>
    </row>
    <row r="198" spans="1:6" ht="18" customHeight="1">
      <c r="A198" s="51" t="s">
        <v>175</v>
      </c>
      <c r="B198" s="49" t="s">
        <v>53</v>
      </c>
      <c r="C198" s="18" t="s">
        <v>14</v>
      </c>
      <c r="D198" s="21">
        <v>30</v>
      </c>
      <c r="E198" s="42"/>
      <c r="F198" s="42"/>
    </row>
    <row r="199" spans="1:6">
      <c r="A199" s="17" t="s">
        <v>176</v>
      </c>
      <c r="B199" s="23" t="s">
        <v>21</v>
      </c>
      <c r="C199" s="18"/>
      <c r="D199" s="21"/>
      <c r="E199" s="42"/>
      <c r="F199" s="42"/>
    </row>
    <row r="200" spans="1:6">
      <c r="A200" s="17"/>
      <c r="B200" s="39" t="s">
        <v>26</v>
      </c>
      <c r="C200" s="18"/>
      <c r="D200" s="21"/>
      <c r="E200" s="42"/>
      <c r="F200" s="42"/>
    </row>
    <row r="201" spans="1:6">
      <c r="A201" s="52" t="s">
        <v>177</v>
      </c>
      <c r="B201" s="20" t="s">
        <v>42</v>
      </c>
      <c r="C201" s="25" t="s">
        <v>17</v>
      </c>
      <c r="D201" s="21">
        <v>47</v>
      </c>
      <c r="E201" s="43"/>
      <c r="F201" s="43"/>
    </row>
    <row r="202" spans="1:6">
      <c r="A202" s="52" t="s">
        <v>178</v>
      </c>
      <c r="B202" s="20" t="s">
        <v>31</v>
      </c>
      <c r="C202" s="25" t="s">
        <v>17</v>
      </c>
      <c r="D202" s="21">
        <v>13</v>
      </c>
      <c r="E202" s="43"/>
      <c r="F202" s="43"/>
    </row>
    <row r="203" spans="1:6">
      <c r="A203" s="52" t="s">
        <v>179</v>
      </c>
      <c r="B203" s="20" t="s">
        <v>32</v>
      </c>
      <c r="C203" s="25" t="s">
        <v>17</v>
      </c>
      <c r="D203" s="21">
        <v>34</v>
      </c>
      <c r="E203" s="43"/>
      <c r="F203" s="43"/>
    </row>
    <row r="204" spans="1:6">
      <c r="A204" s="53"/>
      <c r="B204" s="39" t="s">
        <v>22</v>
      </c>
      <c r="C204" s="25"/>
      <c r="D204" s="25"/>
      <c r="E204" s="43"/>
      <c r="F204" s="43"/>
    </row>
    <row r="205" spans="1:6">
      <c r="A205" s="52" t="s">
        <v>180</v>
      </c>
      <c r="B205" s="20" t="s">
        <v>37</v>
      </c>
      <c r="C205" s="25" t="s">
        <v>17</v>
      </c>
      <c r="D205" s="25">
        <v>17</v>
      </c>
      <c r="E205" s="43"/>
      <c r="F205" s="43"/>
    </row>
    <row r="206" spans="1:6">
      <c r="A206" s="52" t="s">
        <v>181</v>
      </c>
      <c r="B206" s="20" t="s">
        <v>38</v>
      </c>
      <c r="C206" s="25" t="s">
        <v>17</v>
      </c>
      <c r="D206" s="25">
        <v>30</v>
      </c>
      <c r="E206" s="43"/>
      <c r="F206" s="43"/>
    </row>
    <row r="207" spans="1:6">
      <c r="A207" s="52" t="s">
        <v>182</v>
      </c>
      <c r="B207" s="20" t="s">
        <v>39</v>
      </c>
      <c r="C207" s="25" t="s">
        <v>17</v>
      </c>
      <c r="D207" s="25">
        <v>15</v>
      </c>
      <c r="E207" s="43"/>
      <c r="F207" s="43"/>
    </row>
    <row r="208" spans="1:6">
      <c r="A208" s="52" t="s">
        <v>183</v>
      </c>
      <c r="B208" s="20" t="s">
        <v>40</v>
      </c>
      <c r="C208" s="25" t="s">
        <v>17</v>
      </c>
      <c r="D208" s="25">
        <v>15</v>
      </c>
      <c r="E208" s="43"/>
      <c r="F208" s="43"/>
    </row>
    <row r="209" spans="1:7">
      <c r="A209" s="52" t="s">
        <v>184</v>
      </c>
      <c r="B209" s="20" t="s">
        <v>41</v>
      </c>
      <c r="C209" s="25" t="s">
        <v>17</v>
      </c>
      <c r="D209" s="25">
        <v>15</v>
      </c>
      <c r="E209" s="43"/>
      <c r="F209" s="43"/>
    </row>
    <row r="210" spans="1:7">
      <c r="A210" s="17"/>
      <c r="B210" s="27" t="s">
        <v>23</v>
      </c>
      <c r="C210" s="27"/>
      <c r="D210" s="27"/>
      <c r="E210" s="44"/>
      <c r="F210" s="44"/>
    </row>
    <row r="211" spans="1:7">
      <c r="A211" s="52" t="s">
        <v>185</v>
      </c>
      <c r="B211" s="18" t="s">
        <v>45</v>
      </c>
      <c r="C211" s="18" t="s">
        <v>14</v>
      </c>
      <c r="D211" s="18">
        <v>30</v>
      </c>
      <c r="E211" s="45"/>
      <c r="F211" s="45"/>
    </row>
    <row r="212" spans="1:7">
      <c r="A212" s="52" t="s">
        <v>186</v>
      </c>
      <c r="B212" s="18" t="s">
        <v>29</v>
      </c>
      <c r="C212" s="40" t="s">
        <v>14</v>
      </c>
      <c r="D212" s="29">
        <v>30</v>
      </c>
      <c r="E212" s="45"/>
      <c r="F212" s="45"/>
    </row>
    <row r="213" spans="1:7">
      <c r="A213" s="52" t="s">
        <v>187</v>
      </c>
      <c r="B213" s="18" t="s">
        <v>46</v>
      </c>
      <c r="C213" s="40" t="s">
        <v>14</v>
      </c>
      <c r="D213" s="29">
        <v>30</v>
      </c>
      <c r="E213" s="45"/>
      <c r="F213" s="45"/>
    </row>
    <row r="214" spans="1:7">
      <c r="A214" s="17"/>
      <c r="B214" s="27" t="s">
        <v>36</v>
      </c>
      <c r="C214" s="18"/>
      <c r="D214" s="27"/>
      <c r="E214" s="44"/>
      <c r="F214" s="44"/>
      <c r="G214" s="26"/>
    </row>
    <row r="215" spans="1:7">
      <c r="A215" s="52" t="s">
        <v>188</v>
      </c>
      <c r="B215" s="18" t="s">
        <v>44</v>
      </c>
      <c r="C215" s="18" t="s">
        <v>14</v>
      </c>
      <c r="D215" s="18">
        <v>30</v>
      </c>
      <c r="E215" s="44"/>
      <c r="F215" s="44"/>
      <c r="G215" s="26"/>
    </row>
    <row r="216" spans="1:7">
      <c r="A216" s="52" t="s">
        <v>189</v>
      </c>
      <c r="B216" s="18" t="s">
        <v>43</v>
      </c>
      <c r="C216" s="18" t="s">
        <v>14</v>
      </c>
      <c r="D216" s="18">
        <v>30</v>
      </c>
      <c r="E216" s="45"/>
      <c r="F216" s="45"/>
    </row>
    <row r="217" spans="1:7">
      <c r="A217" s="52" t="s">
        <v>190</v>
      </c>
      <c r="B217" s="18" t="s">
        <v>30</v>
      </c>
      <c r="C217" s="18" t="s">
        <v>14</v>
      </c>
      <c r="D217" s="18">
        <v>30</v>
      </c>
      <c r="E217" s="45"/>
      <c r="F217" s="45"/>
    </row>
    <row r="218" spans="1:7">
      <c r="A218" s="17" t="s">
        <v>191</v>
      </c>
      <c r="B218" s="27" t="s">
        <v>49</v>
      </c>
      <c r="C218" s="18"/>
      <c r="D218" s="18"/>
      <c r="E218" s="45"/>
      <c r="F218" s="45"/>
      <c r="G218" s="26"/>
    </row>
    <row r="219" spans="1:7">
      <c r="A219" s="52" t="s">
        <v>192</v>
      </c>
      <c r="B219" s="18" t="s">
        <v>24</v>
      </c>
      <c r="C219" s="18" t="s">
        <v>14</v>
      </c>
      <c r="D219" s="18">
        <v>30</v>
      </c>
      <c r="E219" s="45"/>
      <c r="F219" s="45"/>
      <c r="G219" s="26"/>
    </row>
    <row r="220" spans="1:7">
      <c r="A220" s="52" t="s">
        <v>193</v>
      </c>
      <c r="B220" s="18" t="s">
        <v>25</v>
      </c>
      <c r="C220" s="18" t="s">
        <v>14</v>
      </c>
      <c r="D220" s="18">
        <v>30</v>
      </c>
      <c r="E220" s="45"/>
      <c r="F220" s="45"/>
      <c r="G220" s="26"/>
    </row>
    <row r="221" spans="1:7">
      <c r="A221" s="52" t="s">
        <v>194</v>
      </c>
      <c r="B221" s="18" t="s">
        <v>47</v>
      </c>
      <c r="C221" s="18" t="s">
        <v>14</v>
      </c>
      <c r="D221" s="18">
        <v>30</v>
      </c>
      <c r="E221" s="45"/>
      <c r="F221" s="45"/>
      <c r="G221" s="26"/>
    </row>
    <row r="222" spans="1:7">
      <c r="A222" s="52" t="s">
        <v>195</v>
      </c>
      <c r="B222" s="18" t="s">
        <v>48</v>
      </c>
      <c r="C222" s="18" t="s">
        <v>14</v>
      </c>
      <c r="D222" s="18">
        <v>30</v>
      </c>
      <c r="E222" s="45"/>
      <c r="F222" s="45"/>
      <c r="G222" s="26"/>
    </row>
    <row r="223" spans="1:7">
      <c r="A223" s="52" t="s">
        <v>196</v>
      </c>
      <c r="B223" s="18" t="s">
        <v>33</v>
      </c>
      <c r="C223" s="18" t="s">
        <v>14</v>
      </c>
      <c r="D223" s="18">
        <v>30</v>
      </c>
      <c r="E223" s="45"/>
      <c r="F223" s="45"/>
      <c r="G223" s="26"/>
    </row>
    <row r="224" spans="1:7">
      <c r="A224" s="17" t="s">
        <v>197</v>
      </c>
      <c r="B224" s="27" t="s">
        <v>81</v>
      </c>
      <c r="C224" s="18"/>
      <c r="D224" s="18"/>
      <c r="E224" s="45"/>
      <c r="F224" s="45"/>
      <c r="G224" s="26"/>
    </row>
    <row r="225" spans="1:7">
      <c r="A225" s="52" t="s">
        <v>198</v>
      </c>
      <c r="B225" s="18" t="s">
        <v>52</v>
      </c>
      <c r="C225" s="18" t="s">
        <v>14</v>
      </c>
      <c r="D225" s="18">
        <v>30</v>
      </c>
      <c r="E225" s="45"/>
      <c r="F225" s="45"/>
      <c r="G225" s="26"/>
    </row>
    <row r="226" spans="1:7" s="32" customFormat="1" ht="15.75" customHeight="1">
      <c r="A226" s="17" t="s">
        <v>199</v>
      </c>
      <c r="B226" s="27" t="s">
        <v>50</v>
      </c>
      <c r="C226" s="28"/>
      <c r="D226" s="30"/>
      <c r="E226" s="46"/>
      <c r="F226" s="46"/>
      <c r="G226" s="31"/>
    </row>
    <row r="227" spans="1:7" s="32" customFormat="1" ht="15.75" customHeight="1">
      <c r="A227" s="52" t="s">
        <v>200</v>
      </c>
      <c r="B227" s="18" t="s">
        <v>34</v>
      </c>
      <c r="C227" s="18" t="s">
        <v>14</v>
      </c>
      <c r="D227" s="18">
        <v>30</v>
      </c>
      <c r="E227" s="45"/>
      <c r="F227" s="45"/>
      <c r="G227" s="31"/>
    </row>
    <row r="228" spans="1:7" s="32" customFormat="1" ht="15.75" customHeight="1">
      <c r="A228" s="52"/>
      <c r="B228" s="18" t="s">
        <v>35</v>
      </c>
      <c r="C228" s="18"/>
      <c r="D228" s="18"/>
      <c r="E228" s="45"/>
      <c r="F228" s="45"/>
      <c r="G228" s="31"/>
    </row>
    <row r="229" spans="1:7" s="32" customFormat="1" ht="15.75" customHeight="1">
      <c r="A229" s="119" t="s">
        <v>201</v>
      </c>
      <c r="B229" s="120" t="s">
        <v>244</v>
      </c>
      <c r="C229" s="117"/>
      <c r="D229" s="117"/>
      <c r="E229" s="118"/>
      <c r="F229" s="118"/>
      <c r="G229" s="31"/>
    </row>
    <row r="230" spans="1:7" s="32" customFormat="1" ht="15.75" customHeight="1">
      <c r="A230" s="116" t="s">
        <v>202</v>
      </c>
      <c r="B230" s="117" t="s">
        <v>243</v>
      </c>
      <c r="C230" s="117" t="s">
        <v>242</v>
      </c>
      <c r="D230" s="117">
        <v>600</v>
      </c>
      <c r="E230" s="118"/>
      <c r="F230" s="118"/>
      <c r="G230" s="31"/>
    </row>
    <row r="231" spans="1:7" s="32" customFormat="1" ht="15.75" customHeight="1">
      <c r="A231" s="116" t="s">
        <v>241</v>
      </c>
      <c r="B231" s="117" t="s">
        <v>240</v>
      </c>
      <c r="C231" s="117" t="s">
        <v>19</v>
      </c>
      <c r="D231" s="117">
        <v>24</v>
      </c>
      <c r="E231" s="118"/>
      <c r="F231" s="118"/>
      <c r="G231" s="31"/>
    </row>
    <row r="232" spans="1:7" s="32" customFormat="1" ht="15.75" customHeight="1">
      <c r="A232" s="17" t="s">
        <v>239</v>
      </c>
      <c r="B232" s="27" t="s">
        <v>51</v>
      </c>
      <c r="C232" s="28"/>
      <c r="D232" s="30"/>
      <c r="E232" s="46"/>
      <c r="F232" s="46"/>
      <c r="G232" s="31"/>
    </row>
    <row r="233" spans="1:7" s="32" customFormat="1" ht="15.75" customHeight="1">
      <c r="A233" s="52" t="s">
        <v>238</v>
      </c>
      <c r="B233" s="18" t="s">
        <v>18</v>
      </c>
      <c r="C233" s="18" t="s">
        <v>19</v>
      </c>
      <c r="D233" s="41">
        <v>30</v>
      </c>
      <c r="E233" s="47">
        <v>100</v>
      </c>
      <c r="F233" s="47">
        <f>+D233*E233</f>
        <v>3000</v>
      </c>
      <c r="G233" s="31"/>
    </row>
    <row r="234" spans="1:7" s="32" customFormat="1" ht="15.75" customHeight="1">
      <c r="A234" s="24"/>
      <c r="B234" s="33"/>
      <c r="C234" s="18"/>
      <c r="D234" s="34"/>
      <c r="E234" s="48"/>
      <c r="F234" s="46"/>
      <c r="G234" s="31"/>
    </row>
    <row r="235" spans="1:7">
      <c r="A235" s="84"/>
      <c r="B235" s="88" t="s">
        <v>28</v>
      </c>
      <c r="C235" s="18"/>
      <c r="D235" s="27"/>
      <c r="E235" s="44"/>
      <c r="F235" s="44"/>
    </row>
    <row r="236" spans="1:7" s="5" customFormat="1">
      <c r="A236" s="35"/>
      <c r="B236" s="36"/>
      <c r="C236" s="37"/>
      <c r="D236" s="38"/>
      <c r="E236" s="114"/>
      <c r="F236" s="113"/>
    </row>
    <row r="237" spans="1:7" s="5" customFormat="1">
      <c r="A237" s="37"/>
      <c r="B237" s="112"/>
      <c r="C237" s="112"/>
      <c r="D237" s="111"/>
      <c r="E237" s="183"/>
      <c r="F237" s="183"/>
      <c r="G237" s="13"/>
    </row>
    <row r="238" spans="1:7">
      <c r="A238" s="84"/>
      <c r="B238" s="85"/>
      <c r="C238" s="74"/>
      <c r="D238" s="86"/>
      <c r="E238" s="87"/>
      <c r="F238" s="87"/>
    </row>
    <row r="239" spans="1:7" ht="15.75">
      <c r="A239" s="84"/>
      <c r="B239" s="79" t="s">
        <v>231</v>
      </c>
      <c r="C239" s="74"/>
      <c r="D239" s="86"/>
      <c r="E239" s="87"/>
      <c r="F239" s="87"/>
    </row>
    <row r="240" spans="1:7" ht="55.5" customHeight="1">
      <c r="A240" s="84"/>
      <c r="B240" s="89" t="s">
        <v>232</v>
      </c>
      <c r="C240" s="74"/>
      <c r="D240" s="86"/>
      <c r="E240" s="79"/>
      <c r="F240" s="109"/>
    </row>
    <row r="241" spans="1:6" ht="15.75">
      <c r="A241" s="84"/>
      <c r="B241" s="109"/>
      <c r="C241" s="74"/>
      <c r="D241" s="86"/>
      <c r="E241" s="110"/>
      <c r="F241" s="110"/>
    </row>
    <row r="242" spans="1:6" ht="15.75">
      <c r="A242" s="84"/>
      <c r="B242" s="109" t="s">
        <v>230</v>
      </c>
      <c r="C242" s="74"/>
      <c r="D242" s="86"/>
      <c r="E242" s="109"/>
      <c r="F242" s="109"/>
    </row>
    <row r="243" spans="1:6" ht="15.75">
      <c r="A243" s="84"/>
      <c r="B243" s="109"/>
      <c r="C243" s="74"/>
      <c r="D243" s="86"/>
      <c r="E243" s="83"/>
      <c r="F243" s="109"/>
    </row>
    <row r="244" spans="1:6">
      <c r="A244" s="84"/>
      <c r="B244" s="85"/>
      <c r="C244" s="74"/>
      <c r="D244" s="86"/>
      <c r="E244" s="87"/>
      <c r="F244" s="87"/>
    </row>
  </sheetData>
  <mergeCells count="11">
    <mergeCell ref="A3:F3"/>
    <mergeCell ref="A4:F4"/>
    <mergeCell ref="A5:F5"/>
    <mergeCell ref="A6:F6"/>
    <mergeCell ref="A8:F8"/>
    <mergeCell ref="E12:F12"/>
    <mergeCell ref="E237:F237"/>
    <mergeCell ref="E59:F59"/>
    <mergeCell ref="E106:F106"/>
    <mergeCell ref="E149:F149"/>
    <mergeCell ref="E192:F192"/>
  </mergeCells>
  <pageMargins left="0.7" right="0.7" top="0.75" bottom="0.75" header="0.3" footer="0.3"/>
  <pageSetup scale="47" orientation="portrait" r:id="rId1"/>
  <rowBreaks count="4" manualBreakCount="4">
    <brk id="56" max="5" man="1"/>
    <brk id="103" max="5" man="1"/>
    <brk id="146" max="5" man="1"/>
    <brk id="1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showGridLines="0" workbookViewId="0"/>
  </sheetViews>
  <sheetFormatPr baseColWidth="10" defaultColWidth="11.5703125" defaultRowHeight="15"/>
  <cols>
    <col min="1" max="1" width="7.42578125" style="1" customWidth="1"/>
    <col min="2" max="2" width="7.140625" style="1" customWidth="1"/>
    <col min="3" max="3" width="13.5703125" style="1" customWidth="1"/>
    <col min="4" max="4" width="45.7109375" style="1" customWidth="1"/>
    <col min="5" max="5" width="29.5703125" style="1" customWidth="1"/>
    <col min="6" max="6" width="9.85546875" style="1" customWidth="1"/>
    <col min="7" max="7" width="15.42578125" style="1" customWidth="1"/>
    <col min="8" max="8" width="21.42578125" style="1" customWidth="1"/>
    <col min="9" max="16384" width="11.5703125" style="1"/>
  </cols>
  <sheetData>
    <row r="1" spans="2:9">
      <c r="B1" s="57" t="s">
        <v>0</v>
      </c>
      <c r="C1" s="57"/>
      <c r="D1" s="57"/>
      <c r="E1" s="57"/>
      <c r="F1" s="2"/>
      <c r="G1" s="3"/>
      <c r="H1" s="73" t="s">
        <v>1</v>
      </c>
    </row>
    <row r="2" spans="2:9">
      <c r="B2" s="57" t="s">
        <v>2</v>
      </c>
      <c r="C2" s="57"/>
      <c r="D2" s="57"/>
      <c r="E2" s="57"/>
      <c r="F2" s="2"/>
      <c r="G2" s="3"/>
      <c r="H2" s="2"/>
      <c r="I2" s="2"/>
    </row>
    <row r="3" spans="2:9" ht="33.75" customHeight="1">
      <c r="B3" s="178" t="s">
        <v>224</v>
      </c>
      <c r="C3" s="178"/>
      <c r="D3" s="178"/>
      <c r="E3" s="178"/>
      <c r="F3" s="178"/>
      <c r="G3" s="178"/>
      <c r="H3" s="178"/>
      <c r="I3" s="178"/>
    </row>
    <row r="4" spans="2:9" ht="54.75" customHeight="1">
      <c r="B4" s="179" t="s">
        <v>234</v>
      </c>
      <c r="C4" s="179"/>
      <c r="D4" s="179"/>
      <c r="E4" s="179"/>
      <c r="F4" s="178"/>
      <c r="G4" s="178"/>
      <c r="H4" s="178"/>
      <c r="I4" s="178"/>
    </row>
    <row r="5" spans="2:9">
      <c r="B5" s="178" t="s">
        <v>27</v>
      </c>
      <c r="C5" s="178"/>
      <c r="D5" s="178"/>
      <c r="E5" s="178"/>
      <c r="F5" s="178"/>
      <c r="G5" s="178"/>
      <c r="H5" s="178"/>
      <c r="I5" s="178"/>
    </row>
    <row r="7" spans="2:9" ht="16.5" thickBot="1">
      <c r="B7" s="65" t="s">
        <v>4</v>
      </c>
      <c r="C7" s="65"/>
      <c r="D7" s="65"/>
      <c r="E7" s="65"/>
    </row>
    <row r="8" spans="2:9" ht="52.5" customHeight="1" thickBot="1">
      <c r="B8" s="66" t="s">
        <v>209</v>
      </c>
      <c r="C8" s="67" t="s">
        <v>225</v>
      </c>
      <c r="D8" s="67" t="s">
        <v>226</v>
      </c>
      <c r="E8" s="67" t="s">
        <v>227</v>
      </c>
      <c r="F8" s="67" t="s">
        <v>210</v>
      </c>
      <c r="G8" s="67" t="s">
        <v>220</v>
      </c>
      <c r="H8" s="67" t="s">
        <v>221</v>
      </c>
    </row>
    <row r="9" spans="2:9" ht="15.75" thickBot="1">
      <c r="B9" s="68"/>
      <c r="C9" s="69"/>
      <c r="D9" s="69"/>
      <c r="E9" s="69"/>
      <c r="F9" s="69"/>
      <c r="G9" s="69"/>
      <c r="H9" s="69"/>
    </row>
    <row r="10" spans="2:9" ht="15.75" thickBot="1">
      <c r="B10" s="68"/>
      <c r="C10" s="69"/>
      <c r="D10" s="69"/>
      <c r="E10" s="69"/>
      <c r="F10" s="69"/>
      <c r="G10" s="69"/>
      <c r="H10" s="69"/>
    </row>
    <row r="11" spans="2:9" ht="15.75" thickBot="1">
      <c r="B11" s="68"/>
      <c r="C11" s="69"/>
      <c r="D11" s="69"/>
      <c r="E11" s="69"/>
      <c r="F11" s="69"/>
      <c r="G11" s="69"/>
      <c r="H11" s="69"/>
    </row>
    <row r="12" spans="2:9" ht="15.75" thickBot="1">
      <c r="B12" s="68"/>
      <c r="C12" s="69"/>
      <c r="D12" s="69"/>
      <c r="E12" s="69"/>
      <c r="F12" s="69"/>
      <c r="G12" s="69"/>
      <c r="H12" s="69"/>
    </row>
    <row r="13" spans="2:9" ht="15.75" thickBot="1">
      <c r="B13" s="68"/>
      <c r="C13" s="69"/>
      <c r="D13" s="69"/>
      <c r="E13" s="69"/>
      <c r="F13" s="69"/>
      <c r="G13" s="69"/>
      <c r="H13" s="69"/>
    </row>
    <row r="14" spans="2:9" ht="15.75" thickBot="1">
      <c r="B14" s="68"/>
      <c r="C14" s="69"/>
      <c r="D14" s="69"/>
      <c r="E14" s="69"/>
      <c r="F14" s="69"/>
      <c r="G14" s="70"/>
      <c r="H14" s="70"/>
    </row>
    <row r="15" spans="2:9" ht="15.75" thickBot="1">
      <c r="B15" s="71"/>
      <c r="C15" s="72"/>
      <c r="D15" s="72"/>
      <c r="E15" s="72"/>
      <c r="F15" s="72"/>
      <c r="G15" s="70"/>
      <c r="H15" s="70"/>
    </row>
    <row r="20" spans="4:7" ht="17.25" customHeight="1">
      <c r="D20" s="79" t="s">
        <v>231</v>
      </c>
      <c r="E20" s="80"/>
      <c r="G20" s="80"/>
    </row>
    <row r="21" spans="4:7" ht="51.75" customHeight="1">
      <c r="D21" s="89" t="s">
        <v>232</v>
      </c>
      <c r="E21" s="81"/>
      <c r="F21" s="180"/>
      <c r="G21" s="180"/>
    </row>
    <row r="22" spans="4:7" ht="15.75">
      <c r="D22" s="80"/>
      <c r="E22" s="80"/>
      <c r="F22" s="172"/>
      <c r="G22" s="172"/>
    </row>
    <row r="23" spans="4:7" ht="20.25" customHeight="1">
      <c r="D23" s="80" t="s">
        <v>230</v>
      </c>
      <c r="E23" s="80"/>
      <c r="F23" s="80"/>
      <c r="G23" s="82"/>
    </row>
  </sheetData>
  <mergeCells count="5">
    <mergeCell ref="B3:I3"/>
    <mergeCell ref="B4:I4"/>
    <mergeCell ref="B5:I5"/>
    <mergeCell ref="F21:G21"/>
    <mergeCell ref="F22:G2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H25"/>
  <sheetViews>
    <sheetView showGridLines="0" workbookViewId="0"/>
  </sheetViews>
  <sheetFormatPr baseColWidth="10" defaultRowHeight="15"/>
  <cols>
    <col min="2" max="2" width="13.42578125" customWidth="1"/>
    <col min="3" max="3" width="34.5703125" customWidth="1"/>
    <col min="4" max="4" width="27.5703125" customWidth="1"/>
    <col min="5" max="5" width="19.140625" customWidth="1"/>
    <col min="6" max="6" width="16.28515625" customWidth="1"/>
    <col min="7" max="7" width="16" customWidth="1"/>
  </cols>
  <sheetData>
    <row r="1" spans="2:8">
      <c r="C1" s="122" t="s">
        <v>0</v>
      </c>
    </row>
    <row r="2" spans="2:8">
      <c r="C2" s="122" t="s">
        <v>2</v>
      </c>
    </row>
    <row r="3" spans="2:8">
      <c r="C3" s="178" t="s">
        <v>271</v>
      </c>
      <c r="D3" s="178"/>
      <c r="E3" s="178"/>
      <c r="F3" s="178"/>
      <c r="G3" s="178"/>
      <c r="H3" s="178"/>
    </row>
    <row r="4" spans="2:8" s="1" customFormat="1">
      <c r="C4" s="178" t="s">
        <v>272</v>
      </c>
      <c r="D4" s="178"/>
      <c r="E4" s="178"/>
      <c r="F4" s="178"/>
      <c r="G4" s="178"/>
      <c r="H4" s="178"/>
    </row>
    <row r="5" spans="2:8" ht="58.5" customHeight="1">
      <c r="C5" s="179" t="s">
        <v>234</v>
      </c>
      <c r="D5" s="178"/>
      <c r="E5" s="178"/>
      <c r="F5" s="178"/>
      <c r="G5" s="178"/>
      <c r="H5" s="178"/>
    </row>
    <row r="6" spans="2:8">
      <c r="B6" s="56" t="s">
        <v>4</v>
      </c>
      <c r="C6" s="178"/>
      <c r="D6" s="178"/>
      <c r="E6" s="178"/>
      <c r="F6" s="178"/>
      <c r="G6" s="178"/>
      <c r="H6" s="178"/>
    </row>
    <row r="8" spans="2:8" s="1" customFormat="1">
      <c r="B8" s="186" t="s">
        <v>270</v>
      </c>
      <c r="C8" s="187"/>
      <c r="D8" s="187"/>
      <c r="E8" s="187"/>
      <c r="F8" s="187"/>
      <c r="G8" s="188"/>
    </row>
    <row r="9" spans="2:8" ht="30.75" customHeight="1">
      <c r="B9" s="194" t="s">
        <v>268</v>
      </c>
      <c r="C9" s="194"/>
      <c r="D9" s="194"/>
      <c r="E9" s="194"/>
      <c r="F9" s="194" t="s">
        <v>269</v>
      </c>
      <c r="G9" s="194"/>
    </row>
    <row r="10" spans="2:8">
      <c r="B10" s="192" t="s">
        <v>297</v>
      </c>
      <c r="C10" s="192"/>
      <c r="D10" s="192"/>
      <c r="E10" s="192"/>
      <c r="F10" s="193"/>
      <c r="G10" s="193"/>
    </row>
    <row r="11" spans="2:8">
      <c r="B11" s="192" t="s">
        <v>267</v>
      </c>
      <c r="C11" s="192"/>
      <c r="D11" s="192"/>
      <c r="E11" s="192"/>
      <c r="F11" s="193"/>
      <c r="G11" s="193"/>
    </row>
    <row r="12" spans="2:8">
      <c r="B12" s="186" t="s">
        <v>266</v>
      </c>
      <c r="C12" s="187"/>
      <c r="D12" s="187"/>
      <c r="E12" s="187"/>
      <c r="F12" s="187"/>
      <c r="G12" s="188"/>
    </row>
    <row r="13" spans="2:8">
      <c r="B13" s="166" t="s">
        <v>259</v>
      </c>
      <c r="C13" s="131" t="s">
        <v>260</v>
      </c>
      <c r="D13" s="131" t="s">
        <v>9</v>
      </c>
      <c r="E13" s="131" t="s">
        <v>261</v>
      </c>
      <c r="F13" s="131" t="s">
        <v>262</v>
      </c>
      <c r="G13" s="131" t="s">
        <v>263</v>
      </c>
    </row>
    <row r="14" spans="2:8">
      <c r="B14" s="190" t="s">
        <v>361</v>
      </c>
      <c r="C14" s="18" t="s">
        <v>264</v>
      </c>
      <c r="D14" s="131">
        <v>48</v>
      </c>
      <c r="E14" s="131">
        <v>60</v>
      </c>
      <c r="F14" s="18"/>
      <c r="G14" s="18"/>
    </row>
    <row r="15" spans="2:8">
      <c r="B15" s="191"/>
      <c r="C15" s="18" t="s">
        <v>265</v>
      </c>
      <c r="D15" s="131">
        <v>60</v>
      </c>
      <c r="E15" s="131">
        <v>60</v>
      </c>
      <c r="F15" s="18"/>
      <c r="G15" s="18"/>
    </row>
    <row r="16" spans="2:8">
      <c r="B16" s="190" t="s">
        <v>362</v>
      </c>
      <c r="C16" s="18" t="s">
        <v>264</v>
      </c>
      <c r="D16" s="131">
        <v>48</v>
      </c>
      <c r="E16" s="131">
        <v>120</v>
      </c>
      <c r="F16" s="18"/>
      <c r="G16" s="18"/>
    </row>
    <row r="17" spans="2:7">
      <c r="B17" s="191"/>
      <c r="C17" s="18" t="s">
        <v>265</v>
      </c>
      <c r="D17" s="131">
        <v>60</v>
      </c>
      <c r="E17" s="131">
        <v>120</v>
      </c>
      <c r="F17" s="18"/>
      <c r="G17" s="18"/>
    </row>
    <row r="22" spans="2:7" ht="31.5" customHeight="1">
      <c r="B22" s="185" t="s">
        <v>231</v>
      </c>
      <c r="C22" s="185"/>
      <c r="D22" s="185"/>
    </row>
    <row r="23" spans="2:7" ht="31.5" customHeight="1">
      <c r="B23" s="189" t="s">
        <v>232</v>
      </c>
      <c r="C23" s="189"/>
      <c r="D23" s="189"/>
    </row>
    <row r="24" spans="2:7" ht="15.75">
      <c r="C24" s="121"/>
    </row>
    <row r="25" spans="2:7" ht="15.75">
      <c r="B25" s="185" t="s">
        <v>230</v>
      </c>
      <c r="C25" s="185"/>
      <c r="D25" s="185"/>
    </row>
  </sheetData>
  <mergeCells count="17">
    <mergeCell ref="C3:H3"/>
    <mergeCell ref="C5:H5"/>
    <mergeCell ref="C6:H6"/>
    <mergeCell ref="B12:G12"/>
    <mergeCell ref="B11:E11"/>
    <mergeCell ref="F11:G11"/>
    <mergeCell ref="B9:E9"/>
    <mergeCell ref="F9:G9"/>
    <mergeCell ref="B10:E10"/>
    <mergeCell ref="F10:G10"/>
    <mergeCell ref="B25:D25"/>
    <mergeCell ref="B8:G8"/>
    <mergeCell ref="C4:H4"/>
    <mergeCell ref="B22:D22"/>
    <mergeCell ref="B23:D23"/>
    <mergeCell ref="B14:B15"/>
    <mergeCell ref="B16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G45"/>
  <sheetViews>
    <sheetView showGridLines="0" workbookViewId="0"/>
  </sheetViews>
  <sheetFormatPr baseColWidth="10" defaultRowHeight="15"/>
  <cols>
    <col min="2" max="2" width="21.140625" customWidth="1"/>
    <col min="3" max="3" width="24.5703125" customWidth="1"/>
    <col min="4" max="4" width="24.140625" customWidth="1"/>
    <col min="5" max="5" width="24.28515625" customWidth="1"/>
  </cols>
  <sheetData>
    <row r="2" spans="2:7">
      <c r="B2" s="122" t="s">
        <v>0</v>
      </c>
      <c r="C2" s="1"/>
      <c r="D2" s="1"/>
      <c r="E2" s="1"/>
      <c r="F2" s="1"/>
      <c r="G2" s="1"/>
    </row>
    <row r="3" spans="2:7">
      <c r="B3" s="122" t="s">
        <v>2</v>
      </c>
      <c r="C3" s="1"/>
      <c r="D3" s="1"/>
      <c r="E3" s="1"/>
      <c r="F3" s="1"/>
      <c r="G3" s="1"/>
    </row>
    <row r="4" spans="2:7">
      <c r="B4" s="178" t="s">
        <v>273</v>
      </c>
      <c r="C4" s="178"/>
      <c r="D4" s="178"/>
      <c r="E4" s="178"/>
      <c r="F4" s="178"/>
      <c r="G4" s="178"/>
    </row>
    <row r="5" spans="2:7">
      <c r="B5" s="178" t="s">
        <v>285</v>
      </c>
      <c r="C5" s="178"/>
      <c r="D5" s="178"/>
      <c r="E5" s="178"/>
      <c r="F5" s="178"/>
      <c r="G5" s="178"/>
    </row>
    <row r="6" spans="2:7" ht="50.25" customHeight="1">
      <c r="B6" s="179" t="s">
        <v>234</v>
      </c>
      <c r="C6" s="178"/>
      <c r="D6" s="178"/>
      <c r="E6" s="178"/>
      <c r="F6" s="178"/>
      <c r="G6" s="178"/>
    </row>
    <row r="7" spans="2:7" s="1" customFormat="1" ht="24.75" customHeight="1">
      <c r="B7" s="127" t="s">
        <v>4</v>
      </c>
      <c r="C7" s="126"/>
      <c r="D7" s="126"/>
      <c r="E7" s="126"/>
      <c r="F7" s="126"/>
      <c r="G7" s="126"/>
    </row>
    <row r="8" spans="2:7">
      <c r="B8" s="178"/>
      <c r="C8" s="178"/>
      <c r="D8" s="178"/>
      <c r="E8" s="178"/>
      <c r="F8" s="178"/>
      <c r="G8" s="178"/>
    </row>
    <row r="9" spans="2:7">
      <c r="B9" s="186" t="s">
        <v>283</v>
      </c>
      <c r="C9" s="187"/>
      <c r="D9" s="187"/>
      <c r="E9" s="187"/>
      <c r="F9" s="187"/>
      <c r="G9" s="188"/>
    </row>
    <row r="10" spans="2:7" ht="30" customHeight="1">
      <c r="B10" s="18" t="s">
        <v>274</v>
      </c>
      <c r="C10" s="130" t="s">
        <v>275</v>
      </c>
      <c r="D10" s="130" t="s">
        <v>276</v>
      </c>
      <c r="E10" s="130" t="s">
        <v>277</v>
      </c>
      <c r="F10" s="130" t="s">
        <v>278</v>
      </c>
      <c r="G10" s="130" t="s">
        <v>279</v>
      </c>
    </row>
    <row r="11" spans="2:7">
      <c r="B11" s="18" t="s">
        <v>280</v>
      </c>
      <c r="C11" s="18"/>
      <c r="D11" s="18"/>
      <c r="E11" s="18"/>
      <c r="F11" s="18"/>
      <c r="G11" s="18"/>
    </row>
    <row r="12" spans="2:7">
      <c r="B12" s="18" t="s">
        <v>281</v>
      </c>
      <c r="C12" s="18"/>
      <c r="D12" s="18"/>
      <c r="E12" s="18"/>
      <c r="F12" s="18"/>
      <c r="G12" s="18"/>
    </row>
    <row r="13" spans="2:7">
      <c r="B13" s="18" t="s">
        <v>282</v>
      </c>
      <c r="C13" s="18"/>
      <c r="D13" s="18"/>
      <c r="E13" s="18"/>
      <c r="F13" s="18"/>
      <c r="G13" s="18"/>
    </row>
    <row r="14" spans="2:7">
      <c r="B14" s="18" t="s">
        <v>263</v>
      </c>
      <c r="C14" s="18"/>
      <c r="D14" s="18"/>
      <c r="E14" s="18"/>
      <c r="F14" s="18"/>
      <c r="G14" s="18"/>
    </row>
    <row r="16" spans="2:7">
      <c r="B16" s="186" t="s">
        <v>298</v>
      </c>
      <c r="C16" s="187"/>
      <c r="D16" s="187"/>
      <c r="E16" s="187"/>
      <c r="F16" s="187"/>
      <c r="G16" s="188"/>
    </row>
    <row r="17" spans="2:7" ht="45">
      <c r="B17" s="18" t="s">
        <v>274</v>
      </c>
      <c r="C17" s="130" t="s">
        <v>275</v>
      </c>
      <c r="D17" s="130" t="s">
        <v>276</v>
      </c>
      <c r="E17" s="130" t="s">
        <v>277</v>
      </c>
      <c r="F17" s="130" t="s">
        <v>278</v>
      </c>
      <c r="G17" s="130" t="s">
        <v>279</v>
      </c>
    </row>
    <row r="18" spans="2:7">
      <c r="B18" s="18" t="s">
        <v>280</v>
      </c>
      <c r="C18" s="18"/>
      <c r="D18" s="18"/>
      <c r="E18" s="18"/>
      <c r="F18" s="18"/>
      <c r="G18" s="18"/>
    </row>
    <row r="19" spans="2:7">
      <c r="B19" s="18" t="s">
        <v>281</v>
      </c>
      <c r="C19" s="18"/>
      <c r="D19" s="18"/>
      <c r="E19" s="18"/>
      <c r="F19" s="18"/>
      <c r="G19" s="18"/>
    </row>
    <row r="20" spans="2:7">
      <c r="B20" s="18" t="s">
        <v>282</v>
      </c>
      <c r="C20" s="18"/>
      <c r="D20" s="18"/>
      <c r="E20" s="18"/>
      <c r="F20" s="18"/>
      <c r="G20" s="18"/>
    </row>
    <row r="21" spans="2:7">
      <c r="B21" s="18" t="s">
        <v>263</v>
      </c>
      <c r="C21" s="18"/>
      <c r="D21" s="18"/>
      <c r="E21" s="18"/>
      <c r="F21" s="18"/>
      <c r="G21" s="18"/>
    </row>
    <row r="24" spans="2:7">
      <c r="B24" s="186" t="s">
        <v>299</v>
      </c>
      <c r="C24" s="187"/>
      <c r="D24" s="187"/>
      <c r="E24" s="187"/>
      <c r="F24" s="187"/>
      <c r="G24" s="188"/>
    </row>
    <row r="25" spans="2:7" ht="45">
      <c r="B25" s="18" t="s">
        <v>274</v>
      </c>
      <c r="C25" s="130" t="s">
        <v>275</v>
      </c>
      <c r="D25" s="130" t="s">
        <v>276</v>
      </c>
      <c r="E25" s="130" t="s">
        <v>277</v>
      </c>
      <c r="F25" s="130" t="s">
        <v>278</v>
      </c>
      <c r="G25" s="130" t="s">
        <v>279</v>
      </c>
    </row>
    <row r="26" spans="2:7">
      <c r="B26" s="18" t="s">
        <v>280</v>
      </c>
      <c r="C26" s="18"/>
      <c r="D26" s="18"/>
      <c r="E26" s="18"/>
      <c r="F26" s="18"/>
      <c r="G26" s="18"/>
    </row>
    <row r="27" spans="2:7">
      <c r="B27" s="18" t="s">
        <v>281</v>
      </c>
      <c r="C27" s="18"/>
      <c r="D27" s="18"/>
      <c r="E27" s="18"/>
      <c r="F27" s="18"/>
      <c r="G27" s="18"/>
    </row>
    <row r="28" spans="2:7">
      <c r="B28" s="18" t="s">
        <v>282</v>
      </c>
      <c r="C28" s="18"/>
      <c r="D28" s="18"/>
      <c r="E28" s="18"/>
      <c r="F28" s="18"/>
      <c r="G28" s="18"/>
    </row>
    <row r="29" spans="2:7">
      <c r="B29" s="18" t="s">
        <v>263</v>
      </c>
      <c r="C29" s="18"/>
      <c r="D29" s="18"/>
      <c r="E29" s="18"/>
      <c r="F29" s="18"/>
      <c r="G29" s="18"/>
    </row>
    <row r="31" spans="2:7">
      <c r="B31" s="186" t="s">
        <v>284</v>
      </c>
      <c r="C31" s="187"/>
      <c r="D31" s="187"/>
      <c r="E31" s="187"/>
      <c r="F31" s="187"/>
      <c r="G31" s="188"/>
    </row>
    <row r="32" spans="2:7" ht="45">
      <c r="B32" s="18" t="s">
        <v>274</v>
      </c>
      <c r="C32" s="130" t="s">
        <v>275</v>
      </c>
      <c r="D32" s="130" t="s">
        <v>276</v>
      </c>
      <c r="E32" s="130" t="s">
        <v>277</v>
      </c>
      <c r="F32" s="130" t="s">
        <v>278</v>
      </c>
      <c r="G32" s="130" t="s">
        <v>279</v>
      </c>
    </row>
    <row r="33" spans="2:7">
      <c r="B33" s="18" t="s">
        <v>280</v>
      </c>
      <c r="C33" s="18"/>
      <c r="D33" s="18"/>
      <c r="E33" s="18"/>
      <c r="F33" s="18"/>
      <c r="G33" s="18"/>
    </row>
    <row r="34" spans="2:7">
      <c r="B34" s="18" t="s">
        <v>281</v>
      </c>
      <c r="C34" s="18"/>
      <c r="D34" s="18"/>
      <c r="E34" s="18"/>
      <c r="F34" s="18"/>
      <c r="G34" s="18"/>
    </row>
    <row r="35" spans="2:7">
      <c r="B35" s="18" t="s">
        <v>282</v>
      </c>
      <c r="C35" s="18"/>
      <c r="D35" s="18"/>
      <c r="E35" s="18"/>
      <c r="F35" s="18"/>
      <c r="G35" s="18"/>
    </row>
    <row r="36" spans="2:7">
      <c r="B36" s="18" t="s">
        <v>263</v>
      </c>
      <c r="C36" s="18"/>
      <c r="D36" s="18"/>
      <c r="E36" s="18"/>
      <c r="F36" s="18"/>
      <c r="G36" s="18"/>
    </row>
    <row r="37" spans="2:7">
      <c r="B37" s="18"/>
      <c r="C37" s="18"/>
      <c r="D37" s="18"/>
      <c r="E37" s="18"/>
      <c r="F37" s="18"/>
      <c r="G37" s="18"/>
    </row>
    <row r="42" spans="2:7" ht="39" customHeight="1">
      <c r="B42" s="185" t="s">
        <v>231</v>
      </c>
      <c r="C42" s="185"/>
      <c r="D42" s="185"/>
    </row>
    <row r="43" spans="2:7" ht="15.75">
      <c r="B43" s="189" t="s">
        <v>232</v>
      </c>
      <c r="C43" s="189"/>
      <c r="D43" s="189"/>
    </row>
    <row r="44" spans="2:7" ht="33" customHeight="1">
      <c r="B44" s="1"/>
      <c r="C44" s="121"/>
      <c r="D44" s="1"/>
    </row>
    <row r="45" spans="2:7" ht="15.75">
      <c r="B45" s="185" t="s">
        <v>230</v>
      </c>
      <c r="C45" s="185"/>
      <c r="D45" s="185"/>
    </row>
  </sheetData>
  <mergeCells count="11">
    <mergeCell ref="B45:D45"/>
    <mergeCell ref="B4:G4"/>
    <mergeCell ref="B5:G5"/>
    <mergeCell ref="B6:G6"/>
    <mergeCell ref="B8:G8"/>
    <mergeCell ref="B9:G9"/>
    <mergeCell ref="B16:G16"/>
    <mergeCell ref="B24:G24"/>
    <mergeCell ref="B31:G31"/>
    <mergeCell ref="B42:D42"/>
    <mergeCell ref="B43:D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75"/>
  <sheetViews>
    <sheetView showGridLines="0" workbookViewId="0"/>
  </sheetViews>
  <sheetFormatPr baseColWidth="10" defaultRowHeight="15"/>
  <cols>
    <col min="2" max="2" width="32.85546875" customWidth="1"/>
    <col min="3" max="3" width="21.7109375" customWidth="1"/>
    <col min="4" max="4" width="23.42578125" customWidth="1"/>
    <col min="5" max="5" width="19.85546875" customWidth="1"/>
    <col min="6" max="6" width="23.42578125" customWidth="1"/>
  </cols>
  <sheetData>
    <row r="2" spans="2:9">
      <c r="B2" s="128" t="s">
        <v>0</v>
      </c>
      <c r="C2" s="1"/>
      <c r="D2" s="1"/>
      <c r="E2" s="1"/>
      <c r="F2" s="1"/>
    </row>
    <row r="3" spans="2:9">
      <c r="B3" s="128" t="s">
        <v>2</v>
      </c>
      <c r="C3" s="1"/>
      <c r="D3" s="1"/>
      <c r="E3" s="1"/>
      <c r="F3" s="1"/>
    </row>
    <row r="4" spans="2:9">
      <c r="B4" s="178" t="s">
        <v>295</v>
      </c>
      <c r="C4" s="178"/>
      <c r="D4" s="178"/>
      <c r="E4" s="178"/>
      <c r="F4" s="178"/>
    </row>
    <row r="5" spans="2:9">
      <c r="B5" s="178" t="s">
        <v>296</v>
      </c>
      <c r="C5" s="178"/>
      <c r="D5" s="178"/>
      <c r="E5" s="178"/>
      <c r="F5" s="178"/>
    </row>
    <row r="6" spans="2:9" ht="55.5" customHeight="1">
      <c r="B6" s="179" t="s">
        <v>234</v>
      </c>
      <c r="C6" s="178"/>
      <c r="D6" s="178"/>
      <c r="E6" s="178"/>
      <c r="F6" s="178"/>
    </row>
    <row r="7" spans="2:9">
      <c r="B7" s="56" t="s">
        <v>4</v>
      </c>
    </row>
    <row r="9" spans="2:9" ht="15.75" thickBot="1">
      <c r="B9" s="134" t="s">
        <v>300</v>
      </c>
      <c r="C9" s="134" t="s">
        <v>301</v>
      </c>
      <c r="D9" s="134" t="s">
        <v>302</v>
      </c>
      <c r="E9" s="134" t="s">
        <v>303</v>
      </c>
      <c r="F9" s="134" t="s">
        <v>304</v>
      </c>
      <c r="G9" s="134" t="s">
        <v>305</v>
      </c>
      <c r="H9" s="134" t="s">
        <v>305</v>
      </c>
      <c r="I9" s="134" t="s">
        <v>305</v>
      </c>
    </row>
    <row r="10" spans="2:9" ht="15.75" thickTop="1">
      <c r="B10" s="135" t="s">
        <v>210</v>
      </c>
      <c r="C10" s="136"/>
      <c r="D10" s="136"/>
      <c r="E10" s="136"/>
      <c r="F10" s="136"/>
      <c r="G10" s="136"/>
      <c r="H10" s="136"/>
      <c r="I10" s="136"/>
    </row>
    <row r="11" spans="2:9">
      <c r="B11" s="137" t="s">
        <v>306</v>
      </c>
      <c r="C11" s="138"/>
      <c r="D11" s="138"/>
      <c r="E11" s="138"/>
      <c r="F11" s="138"/>
      <c r="G11" s="138"/>
      <c r="H11" s="138"/>
      <c r="I11" s="138"/>
    </row>
    <row r="12" spans="2:9">
      <c r="B12" s="139" t="s">
        <v>307</v>
      </c>
      <c r="C12" s="140"/>
      <c r="D12" s="140"/>
      <c r="E12" s="140"/>
      <c r="F12" s="140"/>
      <c r="G12" s="140"/>
      <c r="H12" s="140"/>
      <c r="I12" s="140"/>
    </row>
    <row r="13" spans="2:9">
      <c r="B13" s="139" t="s">
        <v>308</v>
      </c>
      <c r="C13" s="140"/>
      <c r="D13" s="140"/>
      <c r="E13" s="140"/>
      <c r="F13" s="140"/>
      <c r="G13" s="140"/>
      <c r="H13" s="140"/>
      <c r="I13" s="140"/>
    </row>
    <row r="14" spans="2:9">
      <c r="B14" s="139" t="s">
        <v>309</v>
      </c>
      <c r="C14" s="140"/>
      <c r="D14" s="140"/>
      <c r="E14" s="140"/>
      <c r="F14" s="140"/>
      <c r="G14" s="140"/>
      <c r="H14" s="140"/>
      <c r="I14" s="140"/>
    </row>
    <row r="15" spans="2:9">
      <c r="B15" s="139" t="s">
        <v>310</v>
      </c>
      <c r="C15" s="140"/>
      <c r="D15" s="140"/>
      <c r="E15" s="140"/>
      <c r="F15" s="140"/>
      <c r="G15" s="140"/>
      <c r="H15" s="140"/>
      <c r="I15" s="140"/>
    </row>
    <row r="16" spans="2:9">
      <c r="B16" s="139" t="s">
        <v>311</v>
      </c>
      <c r="C16" s="140"/>
      <c r="D16" s="140"/>
      <c r="E16" s="140"/>
      <c r="F16" s="140"/>
      <c r="G16" s="140"/>
      <c r="H16" s="140"/>
      <c r="I16" s="140"/>
    </row>
    <row r="17" spans="2:9">
      <c r="B17" s="139" t="s">
        <v>312</v>
      </c>
      <c r="C17" s="140"/>
      <c r="D17" s="140"/>
      <c r="E17" s="140"/>
      <c r="F17" s="140"/>
      <c r="G17" s="140"/>
      <c r="H17" s="140"/>
      <c r="I17" s="140"/>
    </row>
    <row r="18" spans="2:9">
      <c r="B18" s="139" t="s">
        <v>313</v>
      </c>
      <c r="C18" s="140"/>
      <c r="D18" s="140"/>
      <c r="E18" s="140"/>
      <c r="F18" s="140"/>
      <c r="G18" s="140"/>
      <c r="H18" s="140"/>
      <c r="I18" s="140"/>
    </row>
    <row r="19" spans="2:9">
      <c r="B19" s="139" t="s">
        <v>314</v>
      </c>
      <c r="C19" s="140"/>
      <c r="D19" s="140"/>
      <c r="E19" s="140"/>
      <c r="F19" s="140"/>
      <c r="G19" s="140"/>
      <c r="H19" s="140"/>
      <c r="I19" s="140"/>
    </row>
    <row r="20" spans="2:9">
      <c r="B20" s="141" t="s">
        <v>315</v>
      </c>
      <c r="C20" s="142">
        <f>SUM(C11:C19)</f>
        <v>0</v>
      </c>
      <c r="D20" s="142">
        <f t="shared" ref="D20:I20" si="0">SUM(D11:D19)</f>
        <v>0</v>
      </c>
      <c r="E20" s="142">
        <f t="shared" si="0"/>
        <v>0</v>
      </c>
      <c r="F20" s="142">
        <f t="shared" si="0"/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</row>
    <row r="21" spans="2:9">
      <c r="B21" s="139" t="s">
        <v>316</v>
      </c>
      <c r="C21" s="140"/>
      <c r="D21" s="140"/>
      <c r="E21" s="140"/>
      <c r="F21" s="140"/>
      <c r="G21" s="140"/>
      <c r="H21" s="140"/>
      <c r="I21" s="140"/>
    </row>
    <row r="22" spans="2:9">
      <c r="B22" s="139" t="s">
        <v>317</v>
      </c>
      <c r="C22" s="140"/>
      <c r="D22" s="140"/>
      <c r="E22" s="140"/>
      <c r="F22" s="140"/>
      <c r="G22" s="140"/>
      <c r="H22" s="140"/>
      <c r="I22" s="140"/>
    </row>
    <row r="23" spans="2:9">
      <c r="B23" s="139" t="s">
        <v>318</v>
      </c>
      <c r="C23" s="140"/>
      <c r="D23" s="140"/>
      <c r="E23" s="140"/>
      <c r="F23" s="140"/>
      <c r="G23" s="140"/>
      <c r="H23" s="140"/>
      <c r="I23" s="140"/>
    </row>
    <row r="24" spans="2:9">
      <c r="B24" s="141" t="s">
        <v>319</v>
      </c>
      <c r="C24" s="142">
        <f t="shared" ref="C24:I24" si="1">SUM(C21:C23)</f>
        <v>0</v>
      </c>
      <c r="D24" s="142">
        <f t="shared" si="1"/>
        <v>0</v>
      </c>
      <c r="E24" s="142">
        <f t="shared" si="1"/>
        <v>0</v>
      </c>
      <c r="F24" s="142">
        <f t="shared" si="1"/>
        <v>0</v>
      </c>
      <c r="G24" s="142">
        <f t="shared" si="1"/>
        <v>0</v>
      </c>
      <c r="H24" s="142">
        <f t="shared" si="1"/>
        <v>0</v>
      </c>
      <c r="I24" s="142">
        <f t="shared" si="1"/>
        <v>0</v>
      </c>
    </row>
    <row r="25" spans="2:9">
      <c r="B25" s="141" t="s">
        <v>320</v>
      </c>
      <c r="C25" s="142">
        <f t="shared" ref="C25:I25" si="2">C24+C20</f>
        <v>0</v>
      </c>
      <c r="D25" s="142">
        <f t="shared" si="2"/>
        <v>0</v>
      </c>
      <c r="E25" s="142">
        <f t="shared" si="2"/>
        <v>0</v>
      </c>
      <c r="F25" s="142">
        <f t="shared" si="2"/>
        <v>0</v>
      </c>
      <c r="G25" s="142">
        <f t="shared" si="2"/>
        <v>0</v>
      </c>
      <c r="H25" s="142">
        <f t="shared" si="2"/>
        <v>0</v>
      </c>
      <c r="I25" s="142">
        <f t="shared" si="2"/>
        <v>0</v>
      </c>
    </row>
    <row r="26" spans="2:9">
      <c r="B26" s="141" t="s">
        <v>321</v>
      </c>
      <c r="C26" s="140"/>
      <c r="D26" s="140"/>
      <c r="E26" s="140"/>
      <c r="F26" s="140"/>
      <c r="G26" s="140"/>
      <c r="H26" s="140"/>
      <c r="I26" s="140"/>
    </row>
    <row r="27" spans="2:9">
      <c r="B27" s="141" t="s">
        <v>322</v>
      </c>
      <c r="C27" s="143"/>
      <c r="D27" s="143"/>
      <c r="E27" s="143"/>
      <c r="F27" s="143"/>
      <c r="G27" s="143"/>
      <c r="H27" s="143"/>
      <c r="I27" s="143"/>
    </row>
    <row r="28" spans="2:9">
      <c r="B28" s="141" t="s">
        <v>323</v>
      </c>
      <c r="C28" s="140"/>
      <c r="D28" s="140"/>
      <c r="E28" s="140"/>
      <c r="F28" s="140"/>
      <c r="G28" s="140"/>
      <c r="H28" s="140"/>
      <c r="I28" s="140"/>
    </row>
    <row r="29" spans="2:9">
      <c r="B29" s="141" t="s">
        <v>324</v>
      </c>
      <c r="C29" s="141" t="e">
        <f t="shared" ref="C29:I29" si="3">C24/C20</f>
        <v>#DIV/0!</v>
      </c>
      <c r="D29" s="141" t="e">
        <f t="shared" si="3"/>
        <v>#DIV/0!</v>
      </c>
      <c r="E29" s="141" t="e">
        <f t="shared" si="3"/>
        <v>#DIV/0!</v>
      </c>
      <c r="F29" s="141" t="e">
        <f t="shared" si="3"/>
        <v>#DIV/0!</v>
      </c>
      <c r="G29" s="141" t="e">
        <f t="shared" si="3"/>
        <v>#DIV/0!</v>
      </c>
      <c r="H29" s="141" t="e">
        <f t="shared" si="3"/>
        <v>#DIV/0!</v>
      </c>
      <c r="I29" s="141" t="e">
        <f t="shared" si="3"/>
        <v>#DIV/0!</v>
      </c>
    </row>
    <row r="30" spans="2:9">
      <c r="B30" s="144"/>
      <c r="C30" s="144"/>
      <c r="D30" s="144"/>
      <c r="E30" s="144"/>
      <c r="F30" s="144"/>
      <c r="G30" s="144"/>
      <c r="H30" s="144"/>
      <c r="I30" s="144"/>
    </row>
    <row r="31" spans="2:9" ht="15.75" thickBot="1">
      <c r="B31" s="134" t="s">
        <v>325</v>
      </c>
      <c r="C31" s="134" t="s">
        <v>301</v>
      </c>
      <c r="D31" s="134" t="s">
        <v>302</v>
      </c>
      <c r="E31" s="134" t="s">
        <v>303</v>
      </c>
      <c r="F31" s="134" t="s">
        <v>304</v>
      </c>
      <c r="G31" s="134" t="s">
        <v>305</v>
      </c>
      <c r="H31" s="134" t="s">
        <v>305</v>
      </c>
      <c r="I31" s="134" t="s">
        <v>305</v>
      </c>
    </row>
    <row r="32" spans="2:9" ht="15.75" thickTop="1">
      <c r="B32" s="145" t="s">
        <v>326</v>
      </c>
      <c r="C32" s="138"/>
      <c r="D32" s="138"/>
      <c r="E32" s="138"/>
      <c r="F32" s="138"/>
      <c r="G32" s="140"/>
      <c r="H32" s="138"/>
      <c r="I32" s="138"/>
    </row>
    <row r="33" spans="2:9">
      <c r="B33" s="146" t="s">
        <v>327</v>
      </c>
      <c r="C33" s="140"/>
      <c r="D33" s="140"/>
      <c r="E33" s="140"/>
      <c r="F33" s="140"/>
      <c r="G33" s="140"/>
      <c r="H33" s="140"/>
      <c r="I33" s="140"/>
    </row>
    <row r="34" spans="2:9">
      <c r="B34" s="146" t="s">
        <v>328</v>
      </c>
      <c r="C34" s="140"/>
      <c r="D34" s="140"/>
      <c r="E34" s="140"/>
      <c r="F34" s="140"/>
      <c r="G34" s="140"/>
      <c r="H34" s="140"/>
      <c r="I34" s="140"/>
    </row>
    <row r="35" spans="2:9">
      <c r="B35" s="146" t="s">
        <v>329</v>
      </c>
      <c r="C35" s="140"/>
      <c r="D35" s="140"/>
      <c r="E35" s="140"/>
      <c r="F35" s="140"/>
      <c r="G35" s="140"/>
      <c r="H35" s="140"/>
      <c r="I35" s="140"/>
    </row>
    <row r="36" spans="2:9">
      <c r="B36" s="146" t="s">
        <v>330</v>
      </c>
      <c r="C36" s="140"/>
      <c r="D36" s="140"/>
      <c r="E36" s="140"/>
      <c r="F36" s="140"/>
      <c r="G36" s="140"/>
      <c r="H36" s="140"/>
      <c r="I36" s="140"/>
    </row>
    <row r="37" spans="2:9">
      <c r="B37" s="146" t="s">
        <v>331</v>
      </c>
      <c r="C37" s="140"/>
      <c r="D37" s="140"/>
      <c r="E37" s="140"/>
      <c r="F37" s="140"/>
      <c r="G37" s="140"/>
      <c r="H37" s="140"/>
      <c r="I37" s="140"/>
    </row>
    <row r="38" spans="2:9">
      <c r="B38" s="146" t="s">
        <v>332</v>
      </c>
      <c r="C38" s="140"/>
      <c r="D38" s="140"/>
      <c r="E38" s="140"/>
      <c r="F38" s="140"/>
      <c r="G38" s="140"/>
      <c r="H38" s="140"/>
      <c r="I38" s="140"/>
    </row>
    <row r="39" spans="2:9">
      <c r="B39" s="146" t="s">
        <v>333</v>
      </c>
      <c r="C39" s="140"/>
      <c r="D39" s="140"/>
      <c r="E39" s="140"/>
      <c r="F39" s="140"/>
      <c r="G39" s="140"/>
      <c r="H39" s="140"/>
      <c r="I39" s="140"/>
    </row>
    <row r="40" spans="2:9">
      <c r="B40" s="146" t="s">
        <v>334</v>
      </c>
      <c r="C40" s="140"/>
      <c r="D40" s="140"/>
      <c r="E40" s="140"/>
      <c r="F40" s="140"/>
      <c r="G40" s="140"/>
      <c r="H40" s="140"/>
      <c r="I40" s="140"/>
    </row>
    <row r="41" spans="2:9" ht="15.75" thickBot="1">
      <c r="B41" s="147" t="s">
        <v>335</v>
      </c>
      <c r="C41" s="148">
        <f>SUM(C32:C40)</f>
        <v>0</v>
      </c>
      <c r="D41" s="148">
        <f t="shared" ref="D41:I41" si="4">SUM(D32:D40)</f>
        <v>0</v>
      </c>
      <c r="E41" s="148">
        <f t="shared" si="4"/>
        <v>0</v>
      </c>
      <c r="F41" s="148">
        <f t="shared" si="4"/>
        <v>0</v>
      </c>
      <c r="G41" s="148">
        <f t="shared" si="4"/>
        <v>0</v>
      </c>
      <c r="H41" s="148">
        <f t="shared" si="4"/>
        <v>0</v>
      </c>
      <c r="I41" s="148">
        <f t="shared" si="4"/>
        <v>0</v>
      </c>
    </row>
    <row r="42" spans="2:9" ht="16.5" thickTop="1" thickBot="1">
      <c r="B42" s="149" t="s">
        <v>336</v>
      </c>
      <c r="C42" s="150">
        <f t="shared" ref="C42:I42" si="5">C10*(C25+C41)</f>
        <v>0</v>
      </c>
      <c r="D42" s="150">
        <f t="shared" si="5"/>
        <v>0</v>
      </c>
      <c r="E42" s="150">
        <f t="shared" si="5"/>
        <v>0</v>
      </c>
      <c r="F42" s="150">
        <f t="shared" si="5"/>
        <v>0</v>
      </c>
      <c r="G42" s="150">
        <f t="shared" si="5"/>
        <v>0</v>
      </c>
      <c r="H42" s="150">
        <f t="shared" si="5"/>
        <v>0</v>
      </c>
      <c r="I42" s="151">
        <f t="shared" si="5"/>
        <v>0</v>
      </c>
    </row>
    <row r="43" spans="2:9" ht="15.75" thickTop="1">
      <c r="B43" s="152"/>
      <c r="C43" s="1"/>
      <c r="D43" s="1"/>
      <c r="E43" s="1"/>
      <c r="F43" s="1"/>
      <c r="G43" s="1"/>
      <c r="H43" s="1"/>
      <c r="I43" s="1"/>
    </row>
    <row r="44" spans="2:9" ht="15.75" thickBot="1">
      <c r="B44" s="134" t="s">
        <v>337</v>
      </c>
      <c r="C44" s="134"/>
      <c r="D44" s="1"/>
      <c r="E44" s="1"/>
      <c r="F44" s="1"/>
      <c r="G44" s="1"/>
      <c r="H44" s="1"/>
      <c r="I44" s="1"/>
    </row>
    <row r="45" spans="2:9" ht="27" thickTop="1">
      <c r="B45" s="153" t="s">
        <v>338</v>
      </c>
      <c r="C45" s="138"/>
      <c r="D45" s="1"/>
      <c r="E45" s="1"/>
      <c r="F45" s="1"/>
      <c r="G45" s="1"/>
      <c r="H45" s="1"/>
      <c r="I45" s="1"/>
    </row>
    <row r="46" spans="2:9">
      <c r="B46" s="146" t="s">
        <v>339</v>
      </c>
      <c r="C46" s="140"/>
      <c r="D46" s="1"/>
      <c r="E46" s="1"/>
      <c r="F46" s="1"/>
      <c r="G46" s="1"/>
      <c r="H46" s="1"/>
      <c r="I46" s="1"/>
    </row>
    <row r="47" spans="2:9">
      <c r="B47" s="146" t="s">
        <v>340</v>
      </c>
      <c r="C47" s="140"/>
      <c r="D47" s="1"/>
      <c r="E47" s="1"/>
      <c r="F47" s="1"/>
      <c r="G47" s="1"/>
      <c r="H47" s="1"/>
      <c r="I47" s="1"/>
    </row>
    <row r="48" spans="2:9">
      <c r="B48" s="146" t="s">
        <v>341</v>
      </c>
      <c r="C48" s="140"/>
      <c r="D48" s="1"/>
      <c r="E48" s="1"/>
      <c r="F48" s="1"/>
      <c r="G48" s="1"/>
      <c r="H48" s="1"/>
      <c r="I48" s="1"/>
    </row>
    <row r="49" spans="2:9">
      <c r="B49" s="146" t="s">
        <v>342</v>
      </c>
      <c r="C49" s="140"/>
      <c r="D49" s="1"/>
      <c r="E49" s="1"/>
      <c r="F49" s="1"/>
      <c r="G49" s="1"/>
      <c r="H49" s="1"/>
      <c r="I49" s="1"/>
    </row>
    <row r="50" spans="2:9">
      <c r="B50" s="146" t="s">
        <v>343</v>
      </c>
      <c r="C50" s="140"/>
      <c r="D50" s="1"/>
      <c r="E50" s="1"/>
      <c r="F50" s="1"/>
      <c r="G50" s="1"/>
      <c r="H50" s="1"/>
      <c r="I50" s="1"/>
    </row>
    <row r="51" spans="2:9">
      <c r="B51" s="146" t="s">
        <v>344</v>
      </c>
      <c r="C51" s="140"/>
      <c r="D51" s="1"/>
      <c r="E51" s="1"/>
      <c r="F51" s="1"/>
      <c r="G51" s="1"/>
      <c r="H51" s="1"/>
      <c r="I51" s="1"/>
    </row>
    <row r="52" spans="2:9">
      <c r="B52" s="146" t="s">
        <v>345</v>
      </c>
      <c r="C52" s="140"/>
      <c r="D52" s="1"/>
      <c r="E52" s="1"/>
      <c r="F52" s="1"/>
      <c r="G52" s="1"/>
      <c r="H52" s="1"/>
      <c r="I52" s="1"/>
    </row>
    <row r="53" spans="2:9">
      <c r="B53" s="146" t="s">
        <v>346</v>
      </c>
      <c r="C53" s="140"/>
      <c r="D53" s="1"/>
      <c r="E53" s="1"/>
      <c r="F53" s="1"/>
      <c r="G53" s="1"/>
      <c r="H53" s="1"/>
      <c r="I53" s="1"/>
    </row>
    <row r="54" spans="2:9" ht="15.75" thickBot="1">
      <c r="B54" s="154" t="s">
        <v>347</v>
      </c>
      <c r="C54" s="155"/>
      <c r="D54" s="1"/>
      <c r="E54" s="1"/>
      <c r="F54" s="1"/>
      <c r="G54" s="1"/>
      <c r="H54" s="1"/>
      <c r="I54" s="1"/>
    </row>
    <row r="55" spans="2:9" ht="16.5" thickTop="1" thickBot="1">
      <c r="B55" s="149" t="s">
        <v>348</v>
      </c>
      <c r="C55" s="151">
        <f>SUM(C45:C54)</f>
        <v>0</v>
      </c>
      <c r="D55" s="1"/>
      <c r="E55" s="1"/>
      <c r="F55" s="1"/>
      <c r="G55" s="1"/>
      <c r="H55" s="1"/>
      <c r="I55" s="1"/>
    </row>
    <row r="56" spans="2:9" ht="15.75" thickTop="1">
      <c r="B56" s="152"/>
      <c r="C56" s="1"/>
      <c r="D56" s="1"/>
      <c r="E56" s="1"/>
      <c r="F56" s="1"/>
      <c r="G56" s="1"/>
      <c r="H56" s="1"/>
      <c r="I56" s="1"/>
    </row>
    <row r="57" spans="2:9" ht="15.75" thickBot="1">
      <c r="B57" s="134" t="s">
        <v>349</v>
      </c>
      <c r="C57" s="134"/>
      <c r="D57" s="1"/>
      <c r="E57" s="1"/>
      <c r="F57" s="1"/>
      <c r="G57" s="1"/>
      <c r="H57" s="1"/>
      <c r="I57" s="1"/>
    </row>
    <row r="58" spans="2:9" ht="15.75" thickTop="1">
      <c r="B58" s="145" t="s">
        <v>350</v>
      </c>
      <c r="C58" s="138"/>
      <c r="D58" s="1"/>
      <c r="E58" s="1"/>
      <c r="F58" s="1"/>
      <c r="G58" s="1"/>
      <c r="H58" s="1"/>
      <c r="I58" s="1"/>
    </row>
    <row r="59" spans="2:9">
      <c r="B59" s="156" t="s">
        <v>351</v>
      </c>
      <c r="C59" s="140"/>
      <c r="D59" s="1"/>
      <c r="E59" s="1"/>
      <c r="F59" s="1"/>
      <c r="G59" s="1"/>
      <c r="H59" s="1"/>
      <c r="I59" s="1"/>
    </row>
    <row r="60" spans="2:9">
      <c r="B60" s="152"/>
      <c r="C60" s="1"/>
      <c r="D60" s="1"/>
      <c r="E60" s="1"/>
      <c r="F60" s="1"/>
      <c r="G60" s="1"/>
      <c r="H60" s="1"/>
      <c r="I60" s="1"/>
    </row>
    <row r="61" spans="2:9" ht="15.75" thickBot="1">
      <c r="B61" s="134" t="s">
        <v>352</v>
      </c>
      <c r="C61" s="134"/>
      <c r="D61" s="1"/>
      <c r="E61" s="1"/>
      <c r="F61" s="1"/>
      <c r="G61" s="1"/>
      <c r="H61" s="1"/>
      <c r="I61" s="1"/>
    </row>
    <row r="62" spans="2:9" ht="15.75" thickTop="1">
      <c r="B62" s="157" t="s">
        <v>336</v>
      </c>
      <c r="C62" s="142">
        <f>SUM(C42:I42)</f>
        <v>0</v>
      </c>
      <c r="D62" s="1"/>
      <c r="E62" s="1"/>
      <c r="F62" s="1"/>
      <c r="G62" s="1"/>
      <c r="H62" s="1"/>
      <c r="I62" s="1"/>
    </row>
    <row r="63" spans="2:9">
      <c r="B63" s="157" t="s">
        <v>353</v>
      </c>
      <c r="C63" s="142">
        <f>C55</f>
        <v>0</v>
      </c>
      <c r="D63" s="1"/>
      <c r="E63" s="1"/>
      <c r="F63" s="1"/>
      <c r="G63" s="1"/>
      <c r="H63" s="1"/>
      <c r="I63" s="1"/>
    </row>
    <row r="64" spans="2:9">
      <c r="B64" s="157" t="s">
        <v>354</v>
      </c>
      <c r="C64" s="142">
        <f>C59</f>
        <v>0</v>
      </c>
      <c r="D64" s="1"/>
      <c r="E64" s="1"/>
      <c r="F64" s="1"/>
      <c r="G64" s="1"/>
      <c r="H64" s="1"/>
      <c r="I64" s="1"/>
    </row>
    <row r="65" spans="2:9" ht="15.75" thickBot="1">
      <c r="B65" s="147" t="s">
        <v>355</v>
      </c>
      <c r="C65" s="148">
        <f>C58</f>
        <v>0</v>
      </c>
      <c r="D65" s="1"/>
      <c r="E65" s="1"/>
      <c r="F65" s="1"/>
      <c r="G65" s="1"/>
      <c r="H65" s="1"/>
      <c r="I65" s="1"/>
    </row>
    <row r="66" spans="2:9" ht="16.5" thickTop="1" thickBot="1">
      <c r="B66" s="149" t="s">
        <v>356</v>
      </c>
      <c r="C66" s="151">
        <f>SUM(C62:C65)</f>
        <v>0</v>
      </c>
      <c r="D66" s="1"/>
      <c r="E66" s="1"/>
      <c r="F66" s="1"/>
      <c r="G66" s="1"/>
      <c r="H66" s="1"/>
      <c r="I66" s="1"/>
    </row>
    <row r="67" spans="2:9" ht="16.5" thickTop="1" thickBot="1">
      <c r="B67" s="158" t="s">
        <v>357</v>
      </c>
      <c r="C67" s="159" t="e">
        <f>+C66/$C$74</f>
        <v>#DIV/0!</v>
      </c>
      <c r="D67" s="1"/>
      <c r="E67" s="1"/>
      <c r="F67" s="1"/>
      <c r="G67" s="1"/>
      <c r="H67" s="1"/>
      <c r="I67" s="1"/>
    </row>
    <row r="68" spans="2:9" s="1" customFormat="1" ht="16.5" thickTop="1" thickBot="1">
      <c r="B68" s="158" t="s">
        <v>363</v>
      </c>
      <c r="C68" s="159">
        <f>C66*5</f>
        <v>0</v>
      </c>
    </row>
    <row r="69" spans="2:9" ht="16.5" thickTop="1" thickBot="1">
      <c r="B69" s="158" t="s">
        <v>364</v>
      </c>
      <c r="C69" s="159" t="e">
        <f>C67*10</f>
        <v>#DIV/0!</v>
      </c>
      <c r="D69" s="1"/>
      <c r="E69" s="1"/>
      <c r="F69" s="1"/>
      <c r="G69" s="1"/>
      <c r="H69" s="1"/>
      <c r="I69" s="1"/>
    </row>
    <row r="70" spans="2:9" ht="15.75" thickTop="1">
      <c r="B70" s="152"/>
      <c r="C70" s="160"/>
      <c r="D70" s="1"/>
      <c r="E70" s="1"/>
      <c r="F70" s="1"/>
      <c r="G70" s="1"/>
      <c r="H70" s="1"/>
      <c r="I70" s="1"/>
    </row>
    <row r="71" spans="2:9">
      <c r="B71" s="161" t="s">
        <v>358</v>
      </c>
      <c r="C71" s="162"/>
      <c r="D71" s="1"/>
      <c r="E71" s="1"/>
      <c r="F71" s="1"/>
      <c r="G71" s="1"/>
      <c r="H71" s="1"/>
      <c r="I71" s="1"/>
    </row>
    <row r="72" spans="2:9">
      <c r="B72" s="161" t="s">
        <v>359</v>
      </c>
      <c r="C72" s="162"/>
      <c r="D72" s="1"/>
      <c r="E72" s="1"/>
      <c r="F72" s="1"/>
      <c r="G72" s="1"/>
      <c r="H72" s="1"/>
      <c r="I72" s="1"/>
    </row>
    <row r="73" spans="2:9">
      <c r="B73" s="152"/>
      <c r="C73" s="163"/>
      <c r="D73" s="1"/>
      <c r="E73" s="1"/>
      <c r="F73" s="1"/>
      <c r="G73" s="1"/>
      <c r="H73" s="1"/>
      <c r="I73" s="1"/>
    </row>
    <row r="74" spans="2:9">
      <c r="B74" s="164" t="s">
        <v>360</v>
      </c>
      <c r="C74" s="165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</sheetData>
  <mergeCells count="3">
    <mergeCell ref="B4:F4"/>
    <mergeCell ref="B5:F5"/>
    <mergeCell ref="B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F30"/>
  <sheetViews>
    <sheetView showGridLines="0" workbookViewId="0"/>
  </sheetViews>
  <sheetFormatPr baseColWidth="10" defaultRowHeight="15"/>
  <cols>
    <col min="2" max="2" width="25" customWidth="1"/>
    <col min="3" max="3" width="25.5703125" customWidth="1"/>
    <col min="4" max="4" width="21.140625" customWidth="1"/>
    <col min="5" max="5" width="22.28515625" customWidth="1"/>
    <col min="6" max="6" width="24.7109375" customWidth="1"/>
  </cols>
  <sheetData>
    <row r="2" spans="2:6">
      <c r="B2" s="122" t="s">
        <v>0</v>
      </c>
      <c r="C2" s="1"/>
      <c r="D2" s="1"/>
      <c r="E2" s="1"/>
      <c r="F2" s="1"/>
    </row>
    <row r="3" spans="2:6">
      <c r="B3" s="122" t="s">
        <v>2</v>
      </c>
      <c r="C3" s="1"/>
      <c r="D3" s="1"/>
      <c r="E3" s="1"/>
      <c r="F3" s="1"/>
    </row>
    <row r="4" spans="2:6">
      <c r="B4" s="178" t="s">
        <v>287</v>
      </c>
      <c r="C4" s="178"/>
      <c r="D4" s="178"/>
      <c r="E4" s="178"/>
      <c r="F4" s="178"/>
    </row>
    <row r="5" spans="2:6" ht="19.5" customHeight="1">
      <c r="B5" s="178" t="s">
        <v>286</v>
      </c>
      <c r="C5" s="178"/>
      <c r="D5" s="178"/>
      <c r="E5" s="178"/>
      <c r="F5" s="178"/>
    </row>
    <row r="6" spans="2:6" ht="59.25" customHeight="1">
      <c r="B6" s="179" t="s">
        <v>234</v>
      </c>
      <c r="C6" s="178"/>
      <c r="D6" s="178"/>
      <c r="E6" s="178"/>
      <c r="F6" s="178"/>
    </row>
    <row r="7" spans="2:6" s="1" customFormat="1" ht="18.75" customHeight="1">
      <c r="B7" s="133" t="s">
        <v>4</v>
      </c>
      <c r="C7" s="126"/>
      <c r="D7" s="126"/>
      <c r="E7" s="126"/>
      <c r="F7" s="126"/>
    </row>
    <row r="8" spans="2:6">
      <c r="B8" s="179"/>
      <c r="C8" s="178"/>
      <c r="D8" s="178"/>
      <c r="E8" s="178"/>
      <c r="F8" s="178"/>
    </row>
    <row r="9" spans="2:6" ht="29.25" customHeight="1">
      <c r="B9" s="196" t="s">
        <v>228</v>
      </c>
      <c r="C9" s="196" t="s">
        <v>288</v>
      </c>
      <c r="D9" s="196" t="s">
        <v>289</v>
      </c>
      <c r="E9" s="195" t="s">
        <v>293</v>
      </c>
      <c r="F9" s="188"/>
    </row>
    <row r="10" spans="2:6" ht="32.25" customHeight="1">
      <c r="B10" s="197"/>
      <c r="C10" s="197"/>
      <c r="D10" s="197"/>
      <c r="E10" s="132" t="s">
        <v>290</v>
      </c>
      <c r="F10" s="132" t="s">
        <v>291</v>
      </c>
    </row>
    <row r="11" spans="2:6">
      <c r="B11" s="129">
        <v>1</v>
      </c>
      <c r="C11" s="18"/>
      <c r="D11" s="18"/>
      <c r="E11" s="18"/>
      <c r="F11" s="18"/>
    </row>
    <row r="12" spans="2:6">
      <c r="B12" s="129">
        <v>2</v>
      </c>
      <c r="C12" s="18"/>
      <c r="D12" s="18"/>
      <c r="E12" s="18"/>
      <c r="F12" s="18"/>
    </row>
    <row r="13" spans="2:6">
      <c r="B13" s="129">
        <v>3</v>
      </c>
      <c r="C13" s="18"/>
      <c r="D13" s="18"/>
      <c r="E13" s="18"/>
      <c r="F13" s="18"/>
    </row>
    <row r="14" spans="2:6">
      <c r="B14" s="129" t="s">
        <v>292</v>
      </c>
      <c r="C14" s="18"/>
      <c r="D14" s="18"/>
      <c r="E14" s="18"/>
      <c r="F14" s="18"/>
    </row>
    <row r="17" spans="2:6" ht="30" customHeight="1">
      <c r="B17" s="196" t="s">
        <v>228</v>
      </c>
      <c r="C17" s="196" t="s">
        <v>288</v>
      </c>
      <c r="D17" s="196" t="s">
        <v>289</v>
      </c>
      <c r="E17" s="195" t="s">
        <v>294</v>
      </c>
      <c r="F17" s="188"/>
    </row>
    <row r="18" spans="2:6" ht="30">
      <c r="B18" s="197"/>
      <c r="C18" s="197"/>
      <c r="D18" s="197"/>
      <c r="E18" s="132" t="s">
        <v>290</v>
      </c>
      <c r="F18" s="132" t="s">
        <v>291</v>
      </c>
    </row>
    <row r="19" spans="2:6">
      <c r="B19" s="129">
        <v>1</v>
      </c>
      <c r="C19" s="18"/>
      <c r="D19" s="18"/>
      <c r="E19" s="18"/>
      <c r="F19" s="18"/>
    </row>
    <row r="20" spans="2:6">
      <c r="B20" s="129">
        <v>2</v>
      </c>
      <c r="C20" s="18"/>
      <c r="D20" s="18"/>
      <c r="E20" s="18"/>
      <c r="F20" s="18"/>
    </row>
    <row r="21" spans="2:6">
      <c r="B21" s="129">
        <v>3</v>
      </c>
      <c r="C21" s="18"/>
      <c r="D21" s="18"/>
      <c r="E21" s="18"/>
      <c r="F21" s="18"/>
    </row>
    <row r="22" spans="2:6">
      <c r="B22" s="129" t="s">
        <v>292</v>
      </c>
      <c r="C22" s="18"/>
      <c r="D22" s="18"/>
      <c r="E22" s="18"/>
      <c r="F22" s="18"/>
    </row>
    <row r="27" spans="2:6" ht="27" customHeight="1">
      <c r="B27" s="185" t="s">
        <v>231</v>
      </c>
      <c r="C27" s="185"/>
      <c r="D27" s="185"/>
    </row>
    <row r="28" spans="2:6" ht="35.25" customHeight="1">
      <c r="B28" s="189" t="s">
        <v>232</v>
      </c>
      <c r="C28" s="189"/>
      <c r="D28" s="189"/>
    </row>
    <row r="29" spans="2:6" ht="15.75">
      <c r="B29" s="1"/>
      <c r="C29" s="125"/>
      <c r="D29" s="1"/>
    </row>
    <row r="30" spans="2:6" ht="15.75">
      <c r="B30" s="185" t="s">
        <v>230</v>
      </c>
      <c r="C30" s="185"/>
      <c r="D30" s="185"/>
    </row>
  </sheetData>
  <mergeCells count="15">
    <mergeCell ref="B28:D28"/>
    <mergeCell ref="B30:D30"/>
    <mergeCell ref="E9:F9"/>
    <mergeCell ref="B9:B10"/>
    <mergeCell ref="C9:C10"/>
    <mergeCell ref="D9:D10"/>
    <mergeCell ref="B17:B18"/>
    <mergeCell ref="C17:C18"/>
    <mergeCell ref="D17:D18"/>
    <mergeCell ref="E17:F17"/>
    <mergeCell ref="B4:F4"/>
    <mergeCell ref="B5:F5"/>
    <mergeCell ref="B6:F6"/>
    <mergeCell ref="B8:F8"/>
    <mergeCell ref="B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Lic</vt:lpstr>
      <vt:lpstr>Formulario N°1</vt:lpstr>
      <vt:lpstr>Formulario Nº2</vt:lpstr>
      <vt:lpstr>Formulario N°3</vt:lpstr>
      <vt:lpstr>Formulario Nº4.1</vt:lpstr>
      <vt:lpstr>Formulario Nº4.2</vt:lpstr>
      <vt:lpstr>Formulario Nº4.3</vt:lpstr>
      <vt:lpstr>Formulario Nº4.4</vt:lpstr>
      <vt:lpstr>'Formulario Nº2'!Área_de_impresión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ELGUETA</dc:creator>
  <cp:lastModifiedBy>pmondacag</cp:lastModifiedBy>
  <cp:lastPrinted>2016-05-13T19:34:50Z</cp:lastPrinted>
  <dcterms:created xsi:type="dcterms:W3CDTF">2015-07-14T20:26:31Z</dcterms:created>
  <dcterms:modified xsi:type="dcterms:W3CDTF">2016-06-22T18:25:53Z</dcterms:modified>
</cp:coreProperties>
</file>